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eznichenkoav\Desktop\"/>
    </mc:Choice>
  </mc:AlternateContent>
  <bookViews>
    <workbookView xWindow="0" yWindow="0" windowWidth="17970" windowHeight="12060"/>
  </bookViews>
  <sheets>
    <sheet name="ИЯФ 2022 ЕГИСУ НИОКР  на 22 (2" sheetId="2" r:id="rId1"/>
    <sheet name="ИЯФ 2022 ЕГИСУ НИОКР  на 22-24" sheetId="1" r:id="rId2"/>
  </sheets>
  <definedNames>
    <definedName name="_xlnm.Print_Titles" localSheetId="0">'ИЯФ 2022 ЕГИСУ НИОКР  на 22 (2'!$1:$2</definedName>
  </definedNames>
  <calcPr calcId="152511" refMode="R1C1"/>
</workbook>
</file>

<file path=xl/calcChain.xml><?xml version="1.0" encoding="utf-8"?>
<calcChain xmlns="http://schemas.openxmlformats.org/spreadsheetml/2006/main">
  <c r="M8" i="2" l="1"/>
  <c r="M7" i="2"/>
  <c r="M6" i="2"/>
  <c r="M5" i="2"/>
  <c r="M26" i="2"/>
  <c r="M25" i="2"/>
  <c r="M24" i="2"/>
  <c r="M23" i="2"/>
  <c r="M22" i="2"/>
  <c r="M21" i="2"/>
  <c r="M20" i="2"/>
  <c r="M19" i="2"/>
  <c r="M18" i="2"/>
  <c r="M17" i="2"/>
  <c r="M16" i="2"/>
  <c r="M15" i="2"/>
  <c r="M14" i="2"/>
  <c r="M13" i="2"/>
  <c r="M12" i="2"/>
  <c r="M11" i="2"/>
  <c r="M10" i="2"/>
  <c r="M4" i="2"/>
  <c r="M9" i="2"/>
</calcChain>
</file>

<file path=xl/sharedStrings.xml><?xml version="1.0" encoding="utf-8"?>
<sst xmlns="http://schemas.openxmlformats.org/spreadsheetml/2006/main" count="582" uniqueCount="291">
  <si>
    <t>Наименование</t>
  </si>
  <si>
    <t>Код-шифр тематики</t>
  </si>
  <si>
    <t>Интернет-номер / Регистрационный номер</t>
  </si>
  <si>
    <t>Дата присвоения статуса</t>
  </si>
  <si>
    <t>Статус отчета</t>
  </si>
  <si>
    <t>Количество основных исполнителей</t>
  </si>
  <si>
    <t>Вид исследования</t>
  </si>
  <si>
    <t>Коды тематических рубрик ГРНТИ</t>
  </si>
  <si>
    <t>Коды ОЭСР</t>
  </si>
  <si>
    <t>Приоритетные направления исследований</t>
  </si>
  <si>
    <t>Ожидаемые результаты</t>
  </si>
  <si>
    <t>Год начала реализации</t>
  </si>
  <si>
    <t>Год окончания реализации</t>
  </si>
  <si>
    <t>Финансирование 2022</t>
  </si>
  <si>
    <t>КБК</t>
  </si>
  <si>
    <t>Цель научного исследования</t>
  </si>
  <si>
    <t>Актуальность проблемы, предлагаемой к решению</t>
  </si>
  <si>
    <t>Описание задач, предлагаемых к решению</t>
  </si>
  <si>
    <t>Предполагаемые (ожидаемые) результаты и их возможная практическая значимость (применимость)</t>
  </si>
  <si>
    <t>Фундаментальные исследования в разработке методики бор-нейтронозахватной терапии.</t>
  </si>
  <si>
    <t>FWGM-2022-0023</t>
  </si>
  <si>
    <t>1022051800028-7</t>
  </si>
  <si>
    <t>06.06.2022</t>
  </si>
  <si>
    <t>Отправлено в ГРБС (Положительное заключение)</t>
  </si>
  <si>
    <t>Фундаментальное исследование</t>
  </si>
  <si>
    <t>29.35.39 Корпускулярная оптика. Пучки заряженных частиц
29.15.19 Ядерные реакции</t>
  </si>
  <si>
    <t>1.3.4 Ядерная физика</t>
  </si>
  <si>
    <t>1.3.3.7. Ядерно-физические методы в медицине, энергетике, материаловедении, биологии, экологии, системах безопасности и других областях</t>
  </si>
  <si>
    <t>Проведение фундаментальных исследований в медицине, энергетике, материаловедении, биологии и других областях на основе использования синхротронного излучения и методами нейтронного рассеяния.</t>
  </si>
  <si>
    <t>075 0110 47 4 01 92062 611 12</t>
  </si>
  <si>
    <t>Целью научного исследования является проведение фундаментальных научных исследований для внедрения методики бор-нейтронозахватной терапии в клиническую практику, включая разработку ускорительного источника нейтронов, оптимизацию системы формирования терапевтического пучка эпитепловых нейтронов, измерение сечений ряда ядерных реакций с требуемой точностью, разработку средств и методов дозиметрии и спектрометрии излучения, разработку средств и методов визуализации бора, тестирование новых препаратов адресной доставки бора, отработку и оптимизацию проведения терапии на крупных домашних животных со спонтанными опухолями.</t>
  </si>
  <si>
    <t>Перспективным методом лечения злокачественных опухолей рассматривается бор-нейтронозахватная терапия, обеспечивающая избирательное уничтожение клеток опухоли путем накопления в них бора и последующего облучения нейтронами. В результате поглощения нейтрона бором происходит ядерная реакция с большим выделением энергии в опухолевых клетках, что приводит к их гибели. Для внедрения методики в клиническую практику требуются компактные мощные источники нейтронов на основе ускорителей заряженных частиц и нейтроногенерирующих мишеней.</t>
  </si>
  <si>
    <t>Разработка нейтронного источника для клинических испытаний бор-нейтронозахватной терапии.</t>
  </si>
  <si>
    <t>FWGM-2022-0024</t>
  </si>
  <si>
    <t>1022051800029-6</t>
  </si>
  <si>
    <t>02.06.2022</t>
  </si>
  <si>
    <t>29.15.19 Ядерные реакции
29.35.39 Корпускулярная оптика. Пучки заряженных частиц</t>
  </si>
  <si>
    <t>Разработка и создание ускорительного источника нейтронов для клинических испытаний метода бор-нейтронозахватной терапии.</t>
  </si>
  <si>
    <t>Разработка компонентов ускорительного источника нейтронов, создание конструкторской документации на эти компоненты и их изготовление.</t>
  </si>
  <si>
    <t>Разработаны компоненты ускорительного источника нейтронов, создана конструкторская документации на эти компоненты, начато изготовление.
В результате выполнения всех работ будет создан ускорительный источник нейтронов для клинических испытаний метода бор-нейтронозахватной терапии.</t>
  </si>
  <si>
    <t>Экспериментальная верификация эффективных методов удержания плазмы в существующих и перспективных линейных системах</t>
  </si>
  <si>
    <t>FWGM-2022-0022</t>
  </si>
  <si>
    <t>1022032200006-8</t>
  </si>
  <si>
    <t>24.05.2022</t>
  </si>
  <si>
    <t>Разработка и лабораторная проверка ключевых элементов технологии</t>
  </si>
  <si>
    <t>29.27.35 Магнитное удержание плазмы</t>
  </si>
  <si>
    <t>1.3.5 Физика жидкости, газа и плазмы (включая физику поверхностей)</t>
  </si>
  <si>
    <t>Нет данных</t>
  </si>
  <si>
    <t>075 0411 47 2 U3 1070F 611 12</t>
  </si>
  <si>
    <t>Целью работы является экспериментальное обоснование эффективности методов удержания плазмы в магнитных ловушках открытого типа с линейной осесимметричной конфигурацией.</t>
  </si>
  <si>
    <t>Планируемые работы ориентированы на развитие технологий удержания термоядерной плазмы в магнитных ловушках открытого типа с линейной осесимметричной конфигурацией. Конечной целью является создание относительно компактной экологически привлекательной термоядерной системы, работа которой не требует использования опасного трития, а применяемые виды термоядерных топлив обладают практически неисчерпаемым ресурсом добычи. Такая система может быть использована в качестве источника тепловой и электрической энергии, а также для технологических приложений в качестве мощного источника нейтронов. Успешная реализация заявленной цели способна вывести Российскую Федерацию в мировые лидеры в области производства энергии, а также в области ядерных и термоядерных технологий.</t>
  </si>
  <si>
    <t>Разработка и испытание мощных систем инжекции атомарных пучков для нагрева плазмы и поддержания тока, в том числе стационарных за счет средств резервного фонда Правительства Российской Федерации.</t>
  </si>
  <si>
    <t>FWGM-2022-0021</t>
  </si>
  <si>
    <t>1022031000002-9</t>
  </si>
  <si>
    <t>23.05.2022</t>
  </si>
  <si>
    <t>58.34.33 Исследования, экспериментальное оборудование для термоядерных реакторов
58.34.13 Технологические процессы и оборудование термоядерных реакторов
29.27.23 Пучки в плазме</t>
  </si>
  <si>
    <t>Целью работы является создание и тестирование ионного источника для атомарных инжекторов различного назначения с мощностью до 7,5 МВт. Предполагается создание инжектора на положительных ионах с энергией 100кэВ и током ионного пучка 75А (мощность в пучке 7.5МВт).  Сравнимый ток пучка был  получен ранее на инжекторах установок TFTR и DIII-D. Для большинства инжекционных систем длительность работы составляет менее 10 сек. Пучок создаваемого инжектора будет хорошо сфокусирован, что обеспечивает его прохождение через вводные порты уменьшенных размеров. Предполагается разработать ионный источник, который мог бы эксплуатироваться в импульсах длительностью порядка 100сек и более, вплоть до непрерывного режима.</t>
  </si>
  <si>
    <t>Актуальность данной работы связана с отсутствиеим в настоящее время систем нагрева плазмы пучками атомов большой мощности  с нужной длительностью для  установок управляемого термоядерного синтеза с магнитным удержанием высокотемпературной  плазмы. Для нагрева плазмы в таких установках необходимы мощные пучки атомов изотопов водорода с энергиями около 100кэВ. В настоящее время длительность импульса мощных инжекторов составляет не более 10 сек. Поэтому задача создания мощного ионного источника с большей длительностью рабочего импульса чрезвычайно актуальна.</t>
  </si>
  <si>
    <t>Для достижения целей необходимо решить в 2022 году следующие задачи:
1. Разработка конструкции ключевых компонентов системы атомарной инжекции с мощностью пучка 3.5 МВт и энергией 100 кэВ:
- Разработка эскизного проекта и моделирование источника плазмы и ионно-оптической системы
- Моделирование газовых условий в ионном источнике 
- Разработка эскизного проекта высокочастотной системы питания и высоковольтной системы питания
- Разработка эскизного проекта вспомогательных источников питания
- Разработка эскизного проекта системы управления ионного источника
- Разработка эскизного проекта диагностической системы и системы сбора данных
- Проведение патентных исследований на уровень техники и тенденции развития
2. Разработка РКД на ключевые компоненты системы атомарной инжекции 
3. Проведение патентных исследований на патентную чистоту и патентоспособность результатов</t>
  </si>
  <si>
    <t>- Разработан эскизный проект и промоделировы источник плазмы и ионно-оптическая система
- Получены результаты моделирования газовых условий в ионном источнике 
- Разработан эскизный проект высокочастотной системы питания и высоковольтной системы питания
- Разработан эскизный проект вспомогательных источников питания
- Разработан эскизный проект системы управления ионного источника
- Разработан эскизный проект диагностической системы и системы сбора данных
- Проведены патентные исследований на уровень техники и тенденции развития
2. Разработана РКД на ключевые компонентов системы атомарной инжекции 
3. Проведены патентные исследования на патентную чистоту и патентоспособность результатов</t>
  </si>
  <si>
    <t>Разработка и испытание мощных систем инжекции атомарных пучков для нагрева плазмы и поддержания тока, в том числе стационарных</t>
  </si>
  <si>
    <t>FWGM-2022-0020</t>
  </si>
  <si>
    <t>1022021200001-7</t>
  </si>
  <si>
    <t>18.04.2022</t>
  </si>
  <si>
    <t>075 0411 47 2 U3 10700 611 12</t>
  </si>
  <si>
    <t>Целью работы является создание экспериментального образца  атомарного инжектора на положительных ионах низкой энергией (15кэВ), но с рекордным током пучка (до 175А) малой длительности для установки ГДЛ. Целью второй части работы является разработка концептуального проекта прототипа атомарного инжектора непрерывного действия на отрицательных ионах с энергией не ниже 500 кэВ, изготовление и испытание ключевых элементов прототипа.</t>
  </si>
  <si>
    <t>Актуальность данной работы связана с отсутствием в настоящее время систем нагрева плазмы пучками атомов с нужными параметрами для  установок управляемого термоядерного синтеза с магнитным удержанием высокотемпературной  плазмы. Для нагрева плазмы и поддержания тока в ней в таких установках необходимы мощные пучки атомов изотопов водорода с энергиями до 1МэВ. Такие пучки с достаточно высокой эффективностью можно получать только путем нейтрализации пучка отрицательных ионов в плазменной или фотонной мишени. Физика и техника источников отрицательных ионов бурно развивается, но в настоящее время не существует источников отрицательных ионов с нужной энергией, мощностью пучка и длительностью импульса. Окончательно проблема создания надежно работающего ускорителя пучка отрицательных ионов до нужной энергии тоже не решена. Кроме того, хотя некоторые успехи достигнуты в создании эффективных нейтрализаторов пучков отрицательных ионов, реально работающих прототипов таких нейтрализаторов не существует.</t>
  </si>
  <si>
    <t>Для достижения целей необходимо решить следующие задачи:
1. Разработать конструкторскую документацию и изготовить прототип  ионного источника, источника плазмы, прототипы элементов пучкового тракта, системы питания ионного источника и вспомогательных подсистем для инжектора с мощностью 1.7 МВт, энергией 15кэВ и длительностью 30мс. 
2. Провести испытания прототипа инжектора. 
3. Разработать концептуальный проект прототипа атомарного инжектора непрерывного действия на отрицательных ионах с энергией не ниже 500 кэВ. 
4. Разработать, изготовить и испытать ключевые элементы прототипа – поворотный магнит остаточных ионов и нейтрализатор пучка.</t>
  </si>
  <si>
    <t>Будет разработана РКД на прототип инжектора для установки ГДЛ. При этом будут использованы результаты моделирования формирования пучка в ионно-оптической системе, а так же результаты моделирования нагрева и термомеханических деформаций сеток ионно-оптической системы. Для прототипа инжекторов для ГДЛ будет разработана высоковольтная система питания и система питания дугового источника плазмы. Будет  изготовлен прототип инжектора для установки ГДЛ и измерены его характеристики, в том числе получены экспериментальные данные о профиле потока плазмы в плазменном эмиттере ионов;
Будет разработан концептуальный проект прототипа атомарного инжектора непрерывного действия на отрицательных ионах;
Будет разработана РКД на ключевые элементы прототипа атомарного инжектора непрерывного действия на отрицательных ионах - поворотный магнит и нейтрализатор.
Будут изготовлены ключевые элементы прототипа атомарного инжектора непрерывного действия на отрицательных ионах - поворотный магнит и нейтрализатор и проведены их испытания.</t>
  </si>
  <si>
    <t>Создание источников атомарных и ионных пучков нового поколения</t>
  </si>
  <si>
    <t>FWGM-2022-0019</t>
  </si>
  <si>
    <t>1022021100003-8</t>
  </si>
  <si>
    <t>Актуальность данной работы связана с отсутствием в настоящее время систем нагрева плазмы пучками атомов с нужными параметрами для  установок управляемого термоядерного синтеза с магнитным удержанием высокотемпературной  плазмы. Для нагрева плазмы и поддержания тока в ней в таких установках необходимы мощные пучки атомов изотопов водорода с энергиями до 1МэВ. Такие пучки с достаточно высокой эффективностью можно получать только путем нейтрализации пучка отрицательных ионов в плазменной или фотонной мишени. Физика и техника источников отрицательных ионов бурно развивается, но в настоящее время не существует источников отрицательных ионов с нужной энергией, мощностью пучка и длительностью импульса.</t>
  </si>
  <si>
    <t>Для достижения целей необходимо разработать основные конструкционные решения для ионного источника на отрицательных ионах для инжектора МэВ-ного диапазона энергии; отработать технологию изготовления отдельных компонентов ионных источников; разработать конструкцию системы высокочастотного питания ионного источника плазмы; разработать конструкцию системы высоковольтного питания ионного источника; провести испытания двух ионных источников создаваемой линейки оборудования; провести патентные исследования; разработать основные конструкционные решения  для инжектора нейтрального пучка  мегаэлектроновольтного диапазона с мультимегаваттным уровнем мощности; разработать и смоделировать формирование пучка отрицательных ионов в ионно-оптической системе; разработать конструкцию плазменного драйвера и расширительной камеры с магнитным фильтром; провести моделирование газовых условий в источнике отрицательных ионов; выполнить моделирование нагрева и термомеханических деформаций элементов ионного источника; разработать конструкцию системы напуска цезия; изготовить и провести испытания источника отрицательных ионов с током пучка 9А и энергией до 120кэВ; изготовить и провести испытания источника ионов с током пучка 9А и энергией до 120кэВ; исследовать характеристики пучка ионов.</t>
  </si>
  <si>
    <t>Тема № 1.3.3.6.1. Разработка детектора для экспериментов на электрон-позитронном коллайдере Супер Чарм-Тау фабрика</t>
  </si>
  <si>
    <t>FWGM-2022-0010</t>
  </si>
  <si>
    <t>1021060909003-9</t>
  </si>
  <si>
    <t>17.07.2021</t>
  </si>
  <si>
    <t>29.05.81 Методика и техника эксперимента в физике элементарных частиц</t>
  </si>
  <si>
    <t>1.3.3 Физика элементарных частиц и квантовая теория поля</t>
  </si>
  <si>
    <t>В рамках проекта планируется разработать актуальную физическую программу экспериментов на новом электрон-позитронном коллайдере Супер C-тау фабрика с рекордной светимостью в области рождения с-кварков и тау-лептона. Целью этой работы является выявление физических процессов, которые недоступны для изучения на ныне работающих установках, но могут быть изучены в эксперименте на Супер C-тау фабрике, а также определение круга физических процессов, изучение которых с улучшенной точностью останется актуальным на момент запуска Супер C-тау фабрики в эксплуатацию. Так же в рамках проекта планируется провести разработку и испытание прототипов для нескольких ключевых подсистем детектора.</t>
  </si>
  <si>
    <t>В рамках развития проекта Супер C-тау фабрики планируется провести детальную проработку наиболее перспективных направлений исследований с привлечением параметрического и полного физического моделирования эксперимента. При разработке универсального детектора окончательный выбор и отладку детекторных технологий осуществляют по результатам испытаний прототипов ключевых элементов детекторных систем. Так же результаты таких исследований позволяют более точно настроить моделирование эксперимента и оптимизировать конструкцию детектора.  Для проекта Супер C-тау фабрика рассматриваются опции системы пороговых черенковских счетчиков, построенных по схеме светосбра АШИФ (Аэрогель ШИфтер Фотоумножитель) и детектора черенковских колец на основе фокусирующего аэрогелевого радиатора (ФАРИЧ). В рамках данного проекта планируется провести разработку технологии производства аэрогелевых радиаторов, как для опции ФАРИЧ, так и для опции АШИФ. Рассмотреть и по возможности разработать алгоритм быстрого восстановления фрагментов черенковских колец в потоке сырых данных, так же рассмотреть возможность реализации этого алгоритма на уровне считывающей электроники на базе ПЛИС микросхем, чтобы использовать результаты такой реконструкции для определения области каналов электроники для вычитывания, таким образом, уменьшая поток пустых данных и разгружая систему сбора и хранения данных в эксперименте Супер C-тау фабрика.</t>
  </si>
  <si>
    <t>Тема № 1.3.3.1.4. Развитие и применение методов теоретической физики в ФЭЧ и космологии</t>
  </si>
  <si>
    <t>FWGM-2022-0004</t>
  </si>
  <si>
    <t>1021060908995-4</t>
  </si>
  <si>
    <t>29.05.03 Математические методы теоретической физики
29.05.15 Квантовая механика
29.05.23 Релятивистская квантовая теория. Квантовая теория поля
29.05.29 Сильное взаимодействие
29.05.33 Электромагнитное взаимодействие</t>
  </si>
  <si>
    <t>Развитие методов теоретической физики   для  физики  элементарный частиц (как в рамках, так и за рамками Стандартной модели), теории гравитации, космологии и нелинейной динамики  и  применение  этих методов  для описания имеющихся экспериментальных данных и  предсказаний для новых экспериментально проверяемых явлений и процессов.</t>
  </si>
  <si>
    <t>Рассматриваемые в проекте задачи непосредсвенно связаны с экспериментальными  исследованиями  в физике элементарных частиц и астрофизике. Без теоретического осмысления эти исследования теряют смысл. В частности, поиск Новой физики, ныне  провозглашаемый основной целью этих исследований,  невозможен без проверки предсказаний и уточнения параметров Стандартной модели  элементарных частиц.</t>
  </si>
  <si>
    <t>1. Полужесткие процессы в КХД:  реджевские разрезы,  уравнения эволюции, дифракционное  фоторождение струй, множественное рождение,  дифракционное  фоторождение векторных мезонов,  эффективное высокоэнергетическое действие.    2. Теория тяжелого кварка и физика В мезонов: вершинная диаграмма в эффективной теории тяжёлого кварка, коррелятор тяжёло-лёгких кварковых токов, цветовая структура d_F^{abcd} d_F^{abcd} в четырёхпетлевой аномальной размерности каспа.   3. Методы многопетлевых вычислений:  вычисление радиационных поправок к уровням энергии и ширинам слабосвязанных двухчастичных систем: атома водорода, позитрония, мюония и др., вычисление частично проинтегрированных и полных сечений процессов 2-&gt;N (при N&gt;2 --- в борновском приближении, при N=2 --- с учётом первой радиационной поправки), вычисление дифференциальных сечений процессов 2-&gt;N (N=2,3)  с учётом ведущей и следующей за ней радиационных поправок.   4.  Исследование нарушения чётности в рассеянии поляризованных  протонов на ядрах, изучение влияния лазерного и ондуляторного полей на фундаментальные процессы взаимодействия электронов с атомами, изучение процесса рождения бариона и анти-бариона ($p\bar p$, $n\bar n$, $\Lambda\bar \Lambda$, $\Sigma^0\bar \Sigma^0$, $\Sigma^+\bar \Sigma^+$, $\Sigma^-\bar \Sigma^-$, $\Lambda\bar\Sigma^0$, $\Xi^0\bar \Xi^0$, $\Xi^-\bar \Xi^-$ ) вблизи порога в электрон-позитронной аннигиляции. 5.  Нелинейная динамика в физике твердого тела:  исследование электрон- электронного взаимодействия и поправок по     константе связи к ядру уравнения Бете-Солпитера для пары электрон-дырка в дихалькогенидах переходных металлов, исследование уравнения Бете-Солпитера для электронов в графене,   исследование связанного электрон-электронного состояния с полным ненулевым импульсом в графене.  6. Распространение сигнала по нелинейным каналам: исследование модели нелинейного канала связи с аномально большой дисперсией и произвольной Керровской нелинейностью, непертурбативный анализ функционала плотности условной вероятности P[Y|X] для  проверки  интегрируемости классических уравнений движения для данного эффективного действия, в частности,  свойства  Пенлеве редукции данных уравнений, поиск пары Лакса нелинейного уравнения на классическую траекторию для двумерного эффективного действия в случае если уравнение удовлетворяет свойству Пенлеве, рассмотрение модели нелинейного канала связи с малой дисперсией и произвольной Керровской нелинейностью.   7. Гравитация и космология:  вращающаяся черная дыре типа Керра в дискретной  теории гравитациии, сингулярность и устойчивость  внутреннего горизонта (горизонта  Коши), инфляционные процессы, заряженные  черные дыры в дискретной  теория гравитации,  включение электромагнитного поля в дискретный формализм,  сингулярности; космологическая кинетика барионов и антибарионов, диаграммная техника и  уточнение эффективного действия   и функциональной меры в  дискретной  теории гравитации, компактные звездоподобные объекты в ранней вселенной.</t>
  </si>
  <si>
    <t>Предполагаемые результаты: 
 1. Полужесткие процессы в КХД: вычисление вкладов реджевских  разрезов  в амплитуды упругого рассеяния в ССГП  в четырех-петлевом приближении в диаграммном подходе  и в подходе вильсоновских линий,  вычисление упругих амплитуд рассеяния в четырех петлях   методом  инфракрасной факторизации, сравнение полученных результатов, описание данных HERA по дифракционному фоторождению струй,  связь уравнений Мигдала - Маккеенко и уравнения Балицкого - Ковчегова, устранение противоречия   между  диаграммным  подходом и подходом  вильсоновских линий   в описании реджевских  разрезов, вычисление методом  инфракрасной факторизации  амплитуд  процессов множественного рождения в мультиреджевской кинематике в двух и трех петлях,  изучение связи петлевых уравнений КХД и иерархии уравнений Балицкого, описание данных HERA по дифракционному фоторождению легкого векторного мезона,  вычисление эффективных вершин взаимодействия частиц с трех-реджеонными разрезами с использованием высоко-энергетического действия.    2. Теория тяжелого кварка и физика В мезонов: однопетлевая вершина  в эффективной теории тяжёлого кварка с произвольными собственно-энергетическими вставками    во все 3 линии, не содержащими массивных частиц, вывод и приведение  к эпсилон-форме дифференциальных уравнений по  углу между скоростями и отношениями  остаточных энергий начального и конечного кварков,  пертурбативный вклад   в коррелятор тяжёло-лёгких кварковых токов в эффективной теории тяжёлого кварка в трёхпетлевом приближении, включая 2 члена разложения по массе лёгкого кварка,   вклад кваркового конденсата, IBP редукция для всех 6 топологий диаграмм, дающих  вклад  в цветовую структуру d_F^{abcd} d_F^{abcd} в четырёхпетлевой аномальной размерности каспа  будет построена, система дифференциальных уравнений для мастер-интегралов, приведение ее  к эпсилон форме во всех секторах, где это возможно,  получение  решения через гончаровские полилогарифмы.  3. Методы многопетлевых вычислений:       Новые аналитические формулы для ширин и уровней энергии,  проверка имеющихся численных   результатов,  новые аналитические формулы для сечений процессов 2-&gt;N, удобные для использования в генераторах событий. 4.  Предсказания для асимметрии в процессе рассеяния продольно поляризованных протонов на ядрах за счёт слабых взаимодействий, спектральные и угловые  характеристики тормозного излучения на атоме при воздействии лазерного и ондуляторного полей, вероятость электророждения пар частиц в магнитном поле превышающем критическое поле Швингера на первых возмущенных уровнях Ландау, модели взаимодействия бариона  и анти-бариона при маленьких относительных скоростях и  зависимость  сечения рождения бариона и анти-бариона  в электрон-позитронной аннигиляции от энергии вблизи порога.  5.  Нелинейная динамика в физике твердого тела: Спектр энергий связанных состояний электрон-дырка в  лидирующем и следующем   за ним приближении по константе взаимодействия, оценка влияния поправок по константе взаимодействия к вершине взаимодействия для уравнения Бете-Солпитера на локализованные состояния двух электронов в графене,  влияние поправок по константе взаимодействия к вершине взаимодействия для уравнения Бете-Солпитера на локализованные состояния двух электронов в графене, исследование  связанного состояния двух электронов в графене, позволяющее  предложить методы поиска таких состояний в экспериментах.    6. Распространение сигнала по нелинейным каналам: проверка интегрируемости нового нелинейного уравнения, которое описывает распространение сигнала в нелинейном канале связи с шумом,  квантовые поправки к предэкспоненте в “инстантонном” представлении функционала P[Y|X], вычисление  взаимной информация нелинейного канала связи с малой дисперсией и произвольной Керровской нелинейностью с учетом конечной спектральной ширины шума, входного сигнала, а также процедуры детектирования и восстановления входного сигнала. 
 Возможная практическая значимость:
 Результаты могут быть использованы для анализа проведенных экспериментов и для планирования новых.</t>
  </si>
  <si>
    <t>Тема № 1.3.3.5.5. Развитие метода встречных электрон-позитронных пучков</t>
  </si>
  <si>
    <t>FWGM-2022-0009</t>
  </si>
  <si>
    <t>1021060909002-0</t>
  </si>
  <si>
    <t>29.03.29 Вакуумная техника в физическом эксперименте
29.03.30 Криогенная техника и методика физического эксперимента
29.03.31 Оптические методы измерения в физическом эксперименте
29.03.35 Электрические и магнитные измерения в физическом эксперименте
29.03.37 Резонансные методы измерения в физическом эксперименте</t>
  </si>
  <si>
    <t>Эксперименты на встречных пучках являются важнейшим источником данных для современной физики элементарных частиц. Институт Ядерной Физики СО РАН имеет огромный опыт в создании как ускорительных комплексов, так и детекторов для экспериментов на электрон-позитронных коллайдерах, начиная с пионерских работ, подтвердивших перспективность самого метода. В настоящее время в Институте функционируют два коллайдера: ВЭПП-2000, покрывающий диапазон энергий до 1 ГэВ в пучке, и ВЭПП-4М (от 1 до 5 ГэВ в пучке). Развитие метода встречных электрон-позитронных пучков включает в себя как модернизацию существующих ускорительных комплексов, так и отработку новых концепций и технологий, для качественного перехода в новую область параметров, благодаря глубокому пониманию и преодолению ограничивающих факторов, и строительства новых экспериментальных установок со светимостью, на несколько порядков превышающую достигнутые значения. Планируется повышение пиковой светимости за счёт применения новых идей по подавлению эффектов встречи. Поскольку детекторы КМД-3 и СНД на коллайдере ВЭПП-2000 и КЕДР на ВЭПП-4М имеют утверждённую физическую программу экспериментов, важной составляющей являются работы, направленные на повышение надёжности работы ускорительных комплексов, что обеспечит рост набранной интегральной светимости. Дальнейшее развитие метода встречных пучков связано с созданием новых коллайдеров, одним из первых шагов рассматривается разработка установки для получения (впервые в мире) экзотических атомов димюония, и изучения их свойств. В этом небольшом коллайдере предполагается столкновения пучков электронов и позитронов под большим углом, с большим числом сгустков и средним током, отработка технологий обратной связи для подавления неустойчивостей. Все эти и многие другие ускорительные технологии необходимы для коллайдеров будущего, уже проектируемых супер-фабрик на сверхвысокую светимость, таких как Супер С-Тау Фабрика или FCCee.</t>
  </si>
  <si>
    <t>1) Развитие методов получения высокой интенсивности электронных и позитронных пучков ускорительного комплекса ВЭПП-4 для экспериментов по ФВЭ, ядерной физике и СИ. В настоящее время на ускорительном комплексе ВЭПП-4 продолжаются эксперименты по физике высоких энергий на электрон-позитронном коллайдере ВЭПП 4М с детектором КЕДР, эксперименты с выведенными пучками синхротронного излучения и жестких гамма-квантов, экспериментов по ядерной физике на накопителе ВЭПП-3 с установкой Дейтон, а также эксперименты по физике и технике ускорителей.  На коллайдере ВЭПП 4М закончен очередной пункт физической программы — измерение сечения рождения диапазоне энергий пучка от 2.3 ГэВ до 3.6 ГэВ — первый пункт программы экспериментов в верхнем диапазоне энергий коллайдера. Следующими пунктами экспериментальной программы детектора КЕДР являются измерение параметров Y-мезонов и эксперименты по двух-фотонной физике, для выполнения которой требуется получение максимальной энергии пучков и максимальной светимости, а также создание системы для абсолютного измерения энергии пучка частиц в диапазоне энергий 3.5-5.2 ГэВ с помощью метода резонансной деполяризации.  Регулярно проводятся эксперименты с пучками синхротронного излучения для Сибирского центра синхротронного и терагерцового излучения на накопителях ВЭПП-3 (1.2 ГэВ и 2 ГэВ) и на накопителе ВЭПП-4М (1.8 ГэВ и 4.5 ГэВ). Стоит отметить, что синхротронное излучение накопителя ВЭПП-4М является самым жестким в России. Эксперименты с пучками жесткими гамма-квантов проводятся на накопителе ВЭПП-4М с установкой «Выведенный пучок» для развития детекторов для физики высоких энергий.  В связи с насыщенной экспериментальной программой, выполняемой на комплексе и требующей получения предельных параметров на установках, а также в связи со значительным возрастом оборудования требуется модернизация систем комплекса. Предполагается разработанные решения для комплекса ВЭПП-4 использовать для будущих проектов ИЯФ (источник СИ СКИФ, коллайдер Супер С-Тау Фабрика, проч.).  2) Развитие метода круглых пучков при работе коллайдера ВЭПП-2000 для экспериментов по физике элементарных частиц Электрон-позитронный коллайдер ВЭПП-2000 рассчитан на работу в широкой области энергий от 150 МэВ до 1 ГэВ в пучке. Согласно программе экспериментов планируется набор данных двумя детекторами СНД и КМД-3 общим объёмом около 1 фб-1 на детектор. Для подавления эффектов встречи и достижения рекордно высокой светимости на ВЭПП-2000 впервые в мире реализован принцип круглых встречных пучков. В 2013-15 гг. комплекс ВЭПП-2000 прошёл модернизацию, которая включала в себя подключение к новому производительному Инжекционному Комплексу ИЯФ (ИК); глубокую модернизацию бустерного синхротрона БЭП для повышения его энергии до 1 ГэВ; модификацию перепускных каналов БЭП-ВЭПП; и др. В 2016 году производились запуск и отладка работы модернизированного комплекса, а с начала 2017 года возобновилась регулярная работа в штатном режиме круглых встречных пучков с набором данных детекторами.  3) Развитие технологий сильноточных электрон-позитронных пучков Перспективные установки со встречными электрон-позитронными пучками (например, флагманский проект ИЯФ СО РАН – Супер С-Тау Фабрика), предполагают использование пучков высокой интенсивности с полным током до 2 А. Получение и эксплуатация таких пучков является сложной научно-технической задачей, требующей овладения технологий создания низкоимпедансных вакуумных систем, ускоряющих резонаторов с эффективным подавлением высших мод, решения проблемы накопления ионов и электронных облаков и т.п. Для уменьшения риска создания больших и дорогих ускорительных комплексов, в ИЯФ СО РАН предложен проект относительно небольшой и дешевой установки со встречными электрон-позитронными пучками, которая могла бы стать стендом отработки всех вышеперечисленных технологических решений. Параметры встречных пучков подобраны таким образом, что они могут использоваться для производства (впервые в мире) и исследования уникального лептонного атома димюония, предсказанного в 60-х годах прошлого столетия, но еще не открытого экспериментально.</t>
  </si>
  <si>
    <t>Предполагаемые результаты: 
 Выполнение программы экспериментальных установок комплекса ВЭПП-4. Предполагается круглогодичное проведение экспериментов с летней остановкой (1-2 месяца) на профилактические работы. Начинается экспериментальный заход в сентябре с проведения экспериментов на накопителе ВЭПП-3 с установкой Дейтон (1-2 месяца) с пучками электронов и/или позитронов в зависимости от требований эксперимента.  Затем комплекс проводит регулярные эксперименты с основными потребителями в следующей пропорции: 2 недели – режим источника СИ для экспериментов с синхротронным излучением, а также жесткими гамма-квантами на установке «Выведенный пучок», 4 недели – режим коллайдера, в котором производится набор статистки электрон-позитронных столкновений с детектором КЕДР. Для проведения экспериментов по ускорительной физике по согласованию выделяется требуемое время. Модернизация позволит увеличить энергию пучка коллайдера ВЭПП 4М выше 4.75 ГэВ, что расширит экспериментальную программу детектора КЕДР и пользователей СИ. Исследования с поляризованными пучками частиц и развитие метода резонансной поляризации для абсолютного измерения энергии частиц позволят проводить прецизионные эксперименты по ФЭЧ на детекторе КЕДР на максимальной энергии ВЭПП 4М, а также являются актуальным для будущих электрон-позитронных коллайдеров (FCCee, CEPC). Измерение и уменьшение энергетического разброса пучка коллайдера ВЭПП 4М при допустимом уменьшении светимости позволит уменьшить требуемый интеграл статистики для измерений параметров Y-мезонов. На коллайдере ВЭПП-2000 основным результатом станет набор рекордного в своей области энергий интеграла светимости ~1 фб-1 каждым детектором. Попутной, но главной с точки зрения физики ускорителей, задачей станет достижение предельной светимости с использованием концепции круглых встречных пучков во всём диапазоне энергий 150 – 1000 МэВ в пучке.  Планируется ряд детальных исследований динамики интенсивных пучков в накопителе ВЭПП-2000, для чего будет развиваться система пучковой диагностики. Например, будет установлен пооборотный профилометр на основе фотодиодных линеек. Будут теоретически и экспериментально исследованы некоторые вопросы динамики частиц в окрестности совместного действия нелинейных резонансов и резонанса связи, что чрезвычайно важно, как для ВЭПП-2000, так и для многих других накопителей. Значительные усилия будут сосредоточены на исследовании эффектов встречи, в первую очередь флип-флоп эффекта, который ограничивает интенсивность пучков ВЭПП-2000 в настоящее время и является грозным и малоизученным препятствием для повышения параметра встречи и, соответственно, светимости для других коллайдеров. Изучение будет вестись параллельно как экспериментально, так и в моделировании, для чего будет адаптирована программа Lifetrac для корректного расчёта динамики на резонансе связи. Запланированы работы по технической модернизации комплекса ВЭПП-2000: будет разрабатываться система автономной заправки криостатов сверхпроводящих соленоидов жидким гелием; будут рассмотрены возможности замены соленоидов финального фокуса триплетами квадрупольных линз; запланировано проведение методических исследований свойств материалов при воздействии сильных импульсных магнитных полей, для модернизации системы инфлекторов.  1) Будут уточнены параметры компактного сильноточного коллайдера на низкую энергию (Мюмютрон). Проведено моделирование и оптимизация импеданса элементов вакуумной камеры. Проведено моделирование резонаторов с эффективным подавлением высших мод, выбрана поглощающая нагрузка. 2) Будут разработаны чертежи ключевых элементов установки – экспериментальной вакуумной камеры с тонким бериллиевым окном для вывода потока атомов димюония и компактной линзы финального фокуса, использующей постоянные магниты. 3) Будет создан прототип вакуумной камеры. Проведена его откачка, измерены параметры остаточного газа. Создана линза финального фокуса, проведены магнитные измерения.
 Возможная практическая значимость:
 Обеспечение проведения экспериментов на станциях СИ; установке "выведенный пучок"; установке "Дейтон"; детекторе КЕДР. Повышение надёжности работы УНУ, увеличение скорости набора экспериментальных данных, отработка технологий для проектируемых электронных синхротронов. Обеспечение возможности проведения новых экспериментов по физике элементарных частиц с лучшей в мире точностью, проверка идей для коллайдеров будущего. Сохранение и развитие научной школы в области физики и техники ускорителей. Достижение рекордной в мире светимости в области энергий ВЭПП-2000; набор рекордного интеграла данных в этой области. Обеспечение экспериментов в области физики элементарных частиц с лучшей в мире точностью. Подавление эффектов, задающих фундаментальные ограничения светимости в коллайдерах. Повышение функциональности и эффективности работы комплекса. Применение опыта для аналогичных систем других ускорительных комплексов. Надёжное моделирование элементов вакуумной камеры, пригодных для коллайдеров с большим током пучка. Разработка энергосберегающих фокусирующих элементов с использованием постоянных магнитов. Отработка технологий производства узлов для коллайдеров будущего.</t>
  </si>
  <si>
    <t>Тема № 1.3.3.7.1. Мощные ускорители электронов для научных и технологических применений</t>
  </si>
  <si>
    <t>FWGM-2022-0012</t>
  </si>
  <si>
    <t>1021060909005-7</t>
  </si>
  <si>
    <t>29.35.23 Электродинамика сверхвысоких частот. Радиоизмерения на сверхвысоких частотах
29.35.37 Электронная и ионная эмиссия
29.35.39 Корпускулярная оптика. Пучки заряженных частиц</t>
  </si>
  <si>
    <t>Радиационные технологии в мире постоянно совершенствуются, возникают новые технологии и производства. Переход на одноразовое медицинское бельё и инструменты вызвал увеличение спроса на мощные ускорители электронов для обеспечения их стерилизации. Идущие процессы автоматизации, цифровизации и внедрения мобильной связи увеличили спрос на провода и кабельные изделия. Существенная доля проводов и кабельных изделий, а также термоусаживаемых трубок, выпускается с радиационно-модифицированной полимерной изоляцией. Разрабатываются и активно внедряются в практику новые радиационные технологии - модификация лекарственных средств, обработка сельскохозяйственных и пищевых продуктов, и т.д. Ускорители электронов должны непрерывно модернизироваться, чтобы отвечать современным требования на параметры электронных пучков и тормозного гамма излучения.</t>
  </si>
  <si>
    <t>1. Повышение параметров и совершенствование мощных ускорителей типа ЭЛВ и ИЛУ 2. Создание задела для разработки новых ускорителей которые могут быть востребованы в будущем 3. Модернизация узлов, систем и вспомогательного оборудования ускорителей 4. Модернизация систем и оборудования в связи с постоянным изменением элементной базы вызванной как прекращением выпуска ряда электронных компонентов таки и с появлением новых приборов. 5. Совершенствование систем транспортировки и выпуска электронного пучка в атмосферу. 6. Разработка подпучкового оборудования для радиационной обработки различных изделий. 7. Изучение взаимодействия интенсивного электронного пучка с различными веществами, материалами и изделиями. 8. Разработка технологии изготовления и проведение испытаний новых композиционных материалов.</t>
  </si>
  <si>
    <t>Предполагаемые результаты: 
  Дальнейшая глубокая модернизация промышленных ускорителей серии ЭЛВ для повышения их конкурентоспособности на мировом рынке. Увеличение тока пучка серийных ускорителей ЭЛВ без изменения мощностных показателей. Оптимизация конструкции ускорительной трубки и инжектора электронов, модернизация рабочей программы ускорителя, совершенствование системы силового питания ускорителей. Расширение модельного ряда ускорителей ЭЛВ за счет увеличения мощностных показателей. Разработка ускорителей в компоновке ЭЛВ с энергией ускоренных электронов до 3 МэВ с мощностью выпущенного пучка до 150 кВт. Проведение экспериментов по наплавке двухслойных износостойких и коррозионно-стойких покрытий с уникальными свойствами на листовые основы из стали и титана с использованием выпущенного в атмосферу мощного сфокусированного электронного пучка. Исследование технологических возможностей изготовления из разрабатываемых композиционных материалов изделий для промышленного применения.  Модернизация ускорителей серии ИЛУ и их систем с целью улучшения их работы и расширения сфер применения. Повышение эффективности и надёжности работы ускорителей и снижение нагрузки на питающую сеть. Разработка новых устройств поворота и выпуска электронного пучка. Разработка подпучкового оборудования для проведения экспериментальных работ.  Получение новой информации и данных по результатам исследований взаимодействия интенсивного электронного пучка с различными веществами, материалами и изделиями.  Накопление экспериментальных данных в процессе обработки различных образцов электронным пучком и тормозным излучением. Исследование и разработка процессов радиационной обработки сельскохозяйственной и пищевой продукции с целью увеличения срока хранения и снижения потерь при хранении. Расширение ассортимента обрабатываемой медицинской продукции. Разработка процессов стерилизации и деконтаминации медицинской и другой продукции.
 Возможная практическая значимость:
 Повышение эффективности и надёжности работы ускорителей и снижение нагрузки на питающую сеть. Разработка новых устройств поворота и выпуска электронного пучка. Разработка подпучкового оборудования для проведения экспериментальных работ.  Получение новой информации и данных по результатам исследований взаимодействия интенсивного электронного пучка с различными веществами, материалами и изделиями.  Накопление экспериментальных данных в процессе обработки различных образцов электронным пучком и тормозным излучением. Исследование и разработка процессов радиационной обработки сельскохозяйственной и пищевой продукции с целью увеличения срока хранения и снижения потерь при хранении. Расширение ассортимента обрабатываемой медицинской продукции. Разработка процессов стерилизации и деконтаминации медицинской и другой продукции.</t>
  </si>
  <si>
    <t>Тема № 1.3.3.5.4. Прецизионные электронные пучки для обработки и создания новых материалов</t>
  </si>
  <si>
    <t>FWGM-2022-0008</t>
  </si>
  <si>
    <t>1021060909001-1</t>
  </si>
  <si>
    <t>29.35.39 Корпускулярная оптика. Пучки заряженных частиц</t>
  </si>
  <si>
    <t>Целью  иследования являются расчеты, проектирование и прототипирование отдельных узлов источников электронов и разработка методов диагностики пучка электронов таких источников.  (катод - термоэмиссионный,  энергия электронов до 250 кэВ, ток пучка до 750 мА, режим работы - продолжительный)</t>
  </si>
  <si>
    <t>Электронные пучки с энергией в диапазоне от нескольких десятков килоэлектронвольт до 250 кэВ широко применяются в электронно-лучевых технологиях в процессах сварки, плавки и испарения различных материалов. Уникальными свойствами электронно-лучевых технологий являются: высокая химическая чистота обрабатываемых материалов, способность расплавить любой материал, благодаря высокой плотность мощности в электронном пучке. Можно привести примеры использования в научных исследованиях: для моделирования вулканических процессов и процессов образования различных минералов в геофизике,  синтез тугоплавких соединений и композитов, обладающих уникальными полезными свойствами, для применения в аддитивных технологиях. В том числе, актуальны вопросы внедрения новых идей в конструкцию источников электронного пучка для электронно-лучевых технологий, что даст увеличение ресурса установок ЭЛС и улучшение их параметров, например, контролируемое уменьшение поперечного размера электронного пучка. Для каждого применения существуют свои особые требования, в частности, для сварки важно поперечное распределение плотности тока, положение и размер пучка. Поэтому необходимо разрабатывать устройства для точной диагностики пучка.</t>
  </si>
  <si>
    <t>Создание конструкции и внутренних узлов электронной пушки с ускоряющим напряжением 120 кВ и прототипа источника   питания для нее. Произвести тестовые проплавы  электронной пушки с ускоряющим напряжением 120 кВ. Разработка прототипа формирователя заданного распределения потока мощности в поперечном сечении лазерного луча. Прототипирование источника электронов с лазерным подогревом катода со стороны эмиссионной поверхности катода. Для определения положения пучка в лучепроводе необходимо разработать диагностическое многоэлектродное устройстве, основанное на электромагнитном воздействии пучка  Разработать систему измерения распределения плотности мощности электронного пучка. Создать алгоритм автоматической оценки качества пучка путём анализа полученных распределений плотности тока и формирование сигналов обратной связи системы магнитной оптики. Для заданного качества сварного шва создать модель управления сварочным процессом. Создать  модель управляющей программы и аппаратной части для сварки с контролем температуры в сварном шве. Разработать расчетную модель для определения параметров электронного пучка и времени сварки, при которых результирующий нагрев различных деталей будет минимальным. Для сварки стыков сложной формы, с изменяющимся расстоянием от шва до среза пушки, с динамическим изменением скорости необходимо создать модель управляющей программы и аппаратной части. Разработать конструкцию катодного узла для системы косвенного подогрева катода (нагрев лазером, с обратной стороны, катод вольфрамовый).  Рассчитать и создать прототип конструкции магнитного зеркала с мультипольной коррекцией параметров пучка Рассчитать и собрать прототип корректора пучка для подачи проволоки в системе 3д печати. Проработать концепт и произвести расчеты миниатюрной внутрикамерной электронно-лучевой пушки 30-50 кэВ для сварки в труднодоступных местах.</t>
  </si>
  <si>
    <t>Предполагаемые результаты: 
 • Прототипа источника 120 кВ для питания электронно-лучевой пушки. • Прототип формирователя заданного распределения потока мощности в поперечном сечении лазерного луча. • Прототип источника электронов с лазерным подогревом катода со стороны эмиссионной поверхности катода. • Диагностическое многоэлектродное устройстве, основанное на электромагнитном воздействии пучка для определения положения пучка в лучепроводе. • Система измерения распределения плотности мощности электронного пучка. • Алгоритм автоматической оценки качества пучка путём анализа полученных распределений плотности тока и формирование сигналов обратной связи системы магнитной оптики. • Модель управления сварочным процессом, обеспечивающая заданное качество сварного шва. • Модель управляющей программы и аппаратной части для сварки с контролем температуры в сварном шве. • Расчетная модель для определения параметров электронного пучка и времени сварки, при которых результирующий нагрев различных деталей будет минимальным. • Модель управляющей программы и аппаратной части для сварки стыков сложной формы, с изменяющимся расстоянием от шва до среза пушки, с динамическим изменением скорости. • Конструкция и внутренние узлы электронной пушки с ускоряющим напряжением 120 кВ. • Результаты тестовых проплавов электронной пушки с ускоряющим напряжением 120 кВ. • Конструкция катодного узла для системы косвенного подогрева катода (нагрев лазером, с обратной стороны, катод вольфрамовый). Эмиссионные свойства катода при нагреве косвенным способом. Прототип катодного узла для варианта пушки с косвенным нагревом. • Конструкция магнитного зеркала с мультипольной коррекцией параметров пучка • Корректор пучка для подачи проволоки для 3д печати. • Концепт и результаты расчетов миниатюрной внутрикамерной электронно-лучевой пушки 30-50 кэВ для сварки в труднодоступных местах. 
 Возможная практическая значимость:
 Ожидаемые результаты могут быть использованы при создании новых установок, использующих электронно-лучевые технологии.</t>
  </si>
  <si>
    <t>FWGM-2022-0015</t>
  </si>
  <si>
    <t>1021060909008-4</t>
  </si>
  <si>
    <t>29.27.23 Пучки в плазме
29.27.35 Магнитное удержание плазмы</t>
  </si>
  <si>
    <t>Тема № 1.3.3.1.2. Исследование свойств легких адронов и ядер</t>
  </si>
  <si>
    <t>FWGM-2022-0003</t>
  </si>
  <si>
    <t>1021060908994-5</t>
  </si>
  <si>
    <t>29.05.29 Сильное взаимодействие
29.05.33 Электромагнитное взаимодействие
29.05.81 Методика и техника эксперимента в физике элементарных частиц
29.15.19 Ядерные реакции</t>
  </si>
  <si>
    <t>В последнее время значительно возрос интерес к изучению физики легких адронов в электрон-позитронной аннигиляции. Это связано с прецизионными экспериментами по поиску явлений, не описываемых Стандартной моделью. Теоретические предсказания для таких экспериментов особенно в области сильных взаимодействий, в значительной степени основываются на экспериментальных данных. При низких энергиях точные теоретические расчеты из первых принципов, в рамках квантовой хромодинамики, не могут быть сделаны в настоящее время с необходимой точностью. Ярким примером является измерение полного сечения электрон-позитронной аннигиляции в адроны, которое необходимо для прецизионного расчета бегущей константы электромагнитного взаимодействия и аномального магнитного момента мюона. Для аномального магнитного момента мюона имеется, пожалуй, самое значительное в настоящее время отклонение измерения от предсказания Стандартной модели, около 3.5 стандартных отклонений.  Эксперимент по новому измерению аномального магнитного момента мюона ведется в настоящее время в Фермилаб (США). Чтобы получить точность расчета сравнимую с точностью нового измерения, требуется субпроцентная точность измерения полного адронного сечения.     В ИЯФ СО РАН серия измерений адронных сечений при энергии ниже 1.4 ГэВ с точностью 1-5% была проведена на e+e- коллайдере ВЭПП-2М в 1995-2000 годах. Позднее значительный прогресс в этих измерениях был достигнут на фи- и B-фабриках в экспериментах KLOE (Италия) и BABAR. В этих экспериментах данные набирались при фиксированной энергии коллайдера, и измерения сечений e+e- аннигиляции в адроны проводились методом радиационного возврата. К сожалению, несмотря на заявленную систематическую погрешность лучше процента результаты этих измерений для наиболее важного процесса e+e- -&gt; pi+pi- расходятся с друг другом и изменениями, сделанными на ВЭПП-2М. В 2011 году в ИЯФ СО РАН начались эксперименты на коллайдере ВЭПП-2000 с детекторами СНД и КМД-3. Коллайдер имеет светимость превосходящую  ВЭПП-2М более, чем на порядок. Его максимальная энергия в системе центра масс составляет 2 ГэВ. На данный момент в экспериментах с детекторами КМД-3 и СНД набран самый большой в мире интеграл светимости в этой области энергий, который уже позволяет провести измерения сечений e+ e- аннигиляции в адроны с точностью не хуже, чем в экспериментах KLOE и BABAR.  Важной задачей экспериментов на ВЭПП-2000, требующей большой статистики, является тщательное изучение динамики рождения адронов в e+e- аннигиляции. Оно необходимо для построения реалистичной модели адронизации кварков при низкой энергии, создания программ моделирования e+e- аннигиляции в адроны, нужных, в частности, для прецизионных измерений при больших энергиях.  В последнее время в экспериментах с тяжелыми кварками было обнаружено значительное число новых состояний с необычными свойствами. Это могут быть так называемые «молекулярные» состояния, четырех-, шестикварковые состояния, гибриды, и т. д. В системах из легких кварков экзотические состояния могут смешиваться с обычными двукварковыми состояниями. Для их идентификации требуется тщательное измерение параметров уже открытых резонансов. В экспериментах на ВЭПП-2000 предполагается детально изучить свойства возбужденных векторных резонансов, находящихся в области энергий 1-2 ГэВ. В частности, предполагается провести поиск и измерение радиационных распадов, наиболее чувствительных к кварковой структуре изучаемых векторных состояний.   В области энергии ВЭПП-2000 находится пороги рождения нуклон-антинуклонных пар. Поскольку на пороге пары нуклонов рождаются в S-волне, реакции e+e- -&gt; нуклон антинуклон чувствительны к взаимодействию в конечном состоянии и являются прекрасным инструментом для изучения нуклон-антинуклонных взаимодействий. В экспериментах КМД-3 и СНД уже сделаны первые измерения рождения протон-антипротонных и нейтрон-антинейтронных пар вблизи порога. Обнаружено необычное поведение сечений этих процессов: они имеют вид ступеньки. Такое поведение может объясняться сильным взаимодействием нуклона и антинуклона в конечном состоянии. Необычные структуры (провалы) вблизи порога рождения нуклонов были обнаружены также в некоторых адронных сечениях. В рамках данного проекта предполагается провести детальное изучение этих явлений.   Отдельной интересной задачей является поиск редких процессов, в которых возможно проявление новых физических явлений. Это редкие распады обильно рождающихся на ВЭПП-2000 векторных мезонов rho, omega и phi, а также процессы рождения в e+e- аннигиляции С-четных резонансов. Первое указание на рождение С-четного резонанса f1(1285) было получено недавно на детекторе СНД.  Для решения вышеперечисленных задач потребуется в течение нескольких лет в разы увеличить статистику и набрать на каждом из детекторов в области энергий от порога рождения адронов до 2 ГэВ интегральную светимость около 1 обратного фемтобарна  Еще одну часть предлагаемого проекта представляет эксперимент по изучению свойств дейтрона.  Дейтрон – самое простое из составных ядер, потому он играет в ядерной физике ту же базовую роль, что и атом водорода в атомной физике. Процессы фотодезинтиграции дейтрона выступают в качестве наиболее надежного теста для проверки моделей нуклон-нуклонного взаимодействия, а также субъядерных степеней свободы в электромагнитных процессах. Наиболее эффективным инструментом исследования в области фотоядерных реакций являются поляризационные наблюдаемые, обладающие высокой чувствительностью к малым вкладам в амплитуду реакции. В течение последних 25 лет в ряде фотоядерных лабораторий проведены эксперименты по прецизионному измерению дифференциального сечения реакции двух-частичной фотодезинтеграции дейтрона gamma d -&gt; p n в широком диапазоне энергии фотона до 5.5 ГэВ.  При энергии фотона 2.5 ГэВ были измерены некоторые поляризационные наблюдаемые, связанные с линейной и циркулярной поляризацией фотона или с поляризацией протона отдачи. Существенным дополнением к этим данным являются измерения тензорных анализирующих способностей реакции фотодезинтеграции дейтрона, проведенные в ИЯФ СО РАН с использованием метода сверхтонкой внутренней мишени на электронном накопителе ВЭПП-3. В проведенных измерениях максимальная энергия фотонов не превышала 500 МэВ. С введением в строй системы мечения квазиреальных фотонов и нового детектора частиц появилась возможность существенного продвижения по энергии фотонов, до 1.5 ГэВ.</t>
  </si>
  <si>
    <t>Эксперименты на ВЭПП-2000 предполагается проводить с помощью детекторов СНД и КМД-3. Детектор КМД-3 – это универсальный детектор элементарных частиц, состоящий из трековой системы (дрейфовая камера с координатным разрешением около 100 мкм), цилиндрического калориметра на основе жидкого ксенона и кристаллов CsI, торцевого калориметра на основе кристаллов BGO, времяпролетной системы на основе сцинтилляционных счетчиков с разрешением лучше 1 нс, мюонных сцинтилляционных счетчиков. Благодаря наличию магнитного поля 1.3 Т, создаваемого тонким сверхпроводящим соленоидом, детектор позволяет измерять импульсы заряженных частиц. Уникальная особенность детектора – наличие цилиндрического калориметра на основе жидкого ксенона, который, помимо измерения энерговыделения, позволяет измерять координаты конверсии фотонов с точностью 1-2 мм, а также и продольные профили энерговыделения частиц.  Планируется добавить в детектор КМД-3 новую измерительную систему – торцевые координатные диски. Это позволит значительно улучшить эффективность регистрации и точность измерения параметров заряженных частиц, влетающих в детектор под малым углом к оси пучков.  Детектор СНД – это универсальный немагнитный детектор элементарных частиц. Основной его частью является трехслойный сферический калориметр на основе кристаллов NaI(Tl). Калориметр покрывает телесный угол около 95% от 4pi. Электроника калориметра позволяет измерять время прихода сигнала в каждом счетчике с точностью около 1 нс.    Внутри калориметра вокруг вакуумной камеры коллайдера расположена трековая система. Она состоит из девятислойной цилиндрической дрейфовой камеры и пропорциональной камеры со считыванием сигнала с помощью катодных полосок. Трековая система предназначена для измерения координат точки рождения и углов вылета заряженных частиц и покрывает телесный угол 94% от 4pi. Для идентификации заряженных частиц используется система аэрогелевых черенковских счетчиков расположенная вокруг трековой системы. Вокруг калориметра расположена мюонная система. Для улучшения качества данных и повышения быстродействия детектора в ближайшие два года планируется обновить электронику трековой системы детектора и модернизировать систему сбора данных. В течение 2021-2023 годов будет закончены изготовление и тестирование торцевых координатных дисков для детектора КМД-3. Координатные диски будут установлены на детектор. Детектор в новой конфигурации будет подготовлен к набору данных. Планируется разработать и произвести новую электроники дрейфовой камеры детектора СНД, основанную на 200 МГц FADC. Электроника будет установлена на детектор. Будут разработаны новые блоки ДА-НЕТ. Для включения новой электроники в систему сбора данных и повышения быстродействия детектора СНД будет проведена существенная модернизация программного обеспечения системы сбора данных. В течение 2021-2023 годов предполагается провести несколько сеансов набора данных с детекторами СНД и КМД-3 на коллайдере ВЭПП-2000. Наибольшее внимание планируется уделить области рождения нуклон-антинуклонных пар. Для каждого сеанса требуется подготовка детектора, которая включает в себя ремонт вышедших из строя каналов детектора и замену устаревшего оборудования и электроники.  По записанным данным будут изучены параметры и проведена калибровка подсистем детекторов КМД-3 и СНД. Затем будет выполнены реконструкция экспериментальных событий и подготовка данных к анализу.  Будет проводиться анализ данных, накопленных с детектором СНД и КМД-3 по процессам e+e- аннигиляции в адроны. В частности, будут анализироваться процессы e+e- -&gt; pi+pi-, pi+pi-pi0, нуклон-антинуклон, аннигиляция в многоадронные конечные состояния, радиационные процессы. Будет также проводиться анализ данных в экспериментах BABAR и BES. Новый детектор Дейтрон, который проводит эксперименты на электронном накопителе ВЭПП-3, ориентирован на регистрацию двух процессов: двухчастичной фотодезинтеграции дейтрона gamma d -&gt; p n с регистрацией конечных протона и нейтрона и упругого ed-рассеяния при небольшом переданном импульсе с регистрацией конечных электрона и дейтрона. Вторая хорошо изученная реакция используется для мониторирования светимости и для поляриметрии мишени. Для регистрации событий используются два одинаковых детектирующих плеча, включающих трековую систему из пропорциональных и дрейфовых камер, сцинтилляционный dE/E-счетчик и сегментированный адронный калориметр-сэндвич.   Энергия фотона будет определяться с помощью системы мечения квазиреальных фотонов, состоящей из тройки дипольных магнитов, установленных в экспериментальном промежутке ВЭПП-3, и трековой системы на базе газовых электронных умножителей. Энергия меченного фотона может быть измерена с точностью лучше 1% в диапазоне 50-80% от энергии электронного пучка. В рамках подготовки эксперимента был проведен тестовый сеанс с использованием неполного (одноплечевого) детектора частиц. Следующие эксперименты предполагается проводить с двухплечевым детектором и новой электроникой.  Предполагается также создать подсистему прецизионного измерения времени пролета протона на основе многозазорных плоских искровых счетчиков с временным разрешением лучше 70 пс. Эта информация потребуется для отделения событий измеряемой реакции от фоновых процессов при энергии фотона более 1000 МэВ. Важным элементом установки Дейтрон является газовая внутренняя дейтериевая мишень, включающая криогенный источник поляризованных атомов дейтерия и охлаждаемую до температуры жидкого азота накопительную ячейку. Будут проведены работы по модернизации мишени, включающие улучшение вакуумной откачки, создание новой системы охлаждения ячейки и внедрение нового диссоциатора атомов с усовершенствованным генератором ВЧ поля. Модернизация должна привести к увеличению интенсивности атомной струи, степени поляризации атомов и повышению общей надежности и стабильности работы мишени.    В течение 2021-2022 годов предполагается завершить сборку второго плеча детектора протонов и нейтронов, разработать и изготовить новую оцифровывающую и триггерную электронику. В 2021-2023 годах планируется разработать для установки Дейтрон времяпролетные детекторы на основе многозазорных плоских искровых счетчиков с временным разрешением лучше 70 пс и электронику для них, изготовить тестовую партию искровых счетчиков. Планируется провести следующие работы по модернизация внутренней газовой тензорно-поляризованной мишени.  Изготовить новую накопительную ячейку, усовершенствовать систему ее охлаждения, изготовить и установить систему дополнительной откачки в источнике поляризованных атомов. Модернизировать диссоциатор источника поляризованных атомов, подключить и запустить новый ВЧ генератора. Разработать и изготовить систему измерения поляризации атомов, истекающих из накопительной ячейки, для проведения измерений поляризации на стенде. Предполагается провести сеанс набора данных на накопителе ВЭПП-3 с энергией пучка электронов 800 МэВ, соответствующей диапазону энергии меченных фотонов 400-640 МэВ, и сеансы набора данных при энергии электронного пучка 1250 МэВ, соответствующей диапазону энергии фотона 600-1000 МэВ. Каждый сеанс включает в себя сборку и запуск детектора и внутренней мишени на ВЭПП-3, набор данных и демонтаж детектора и мишени. Анализ экспериментальных данных по тензорной анализирующей способности Т20 реакции фотодезинтеграции дейтрона, накопленных с установкой Дейтрон на ВЭПП-3.</t>
  </si>
  <si>
    <t>Тема № 1.3.4.1.1. Разработка физических основ и технологических решений для создания термоядерного реактора на основе линейной магнитной ловушки</t>
  </si>
  <si>
    <t>FWGM-2022-0014</t>
  </si>
  <si>
    <t>1021060909007-5</t>
  </si>
  <si>
    <t>29.27.19 Неустойчивости и методы стабилизации плазмы
29.27.35 Магнитное удержание плазмы
29.27.47 Численные методы в физике плазмы
29.27.51 Применение плазмы</t>
  </si>
  <si>
    <t>Планируемый цикл работ направлен на решение ряда ключевых фундаментальных и технологических проблем, стоящих на пути создания реактора ядерного синтеза на основе магнитных ловушек открытого типа с линейной осесимметричной конфигурацией. Главной отличительной особенностью магнитных ловушек такого типа является доказанная экспериментально возможность максимально эффективно использовать магнитное поле для удержания термоядерной плазмы. Это означает, что ее относительное давление – отношение давления плазмы к эффективному давлению магнитного поля может достигать значения, приближающегося к единице, а величина магнитного поля внутри плазмы стремится к нулю. Данная особенность с одной стороны открывает принципиальную возможность создать компактный термоядерный реактор, способный работать с видами топлива, не содержащими радиоактивный тритий и обладающими неограниченным ресурсом добычи. А с другой стороны эта особенность порождает ряд фундаментальных задач в области МГД-устойчивости, и устойчивости относительно кинетических мод, которые ранее не были решены. План работ включает пять блоков, четыре из которых являются теоретическими и направлены на решение проблем удержания и устойчивости в системах с предельно высоким относительным давлением, когда отношение давления плазмы к эффективному давлению магнитного поля стремится к единице. Один из планируемых блоков работ направлен на решение задач термоядерного материаловедения, которые связаны со стойкостью материалов под действием сверхвысоких потоков плазмы и тепловых нагрузок, что является одной из ключевых проблем в области создания термоядерной энергетики.</t>
  </si>
  <si>
    <t>Успешное достижение заявленных целей позволит создать физическую основу для последующего проектирования компактного термоядерного реактора с максимально эффективным использованием магнитного поля на основе ловушек открытого типа, что способно вывести Россию в мировые лидеры в области ядерных, термоядерных и энергетических технологий.</t>
  </si>
  <si>
    <t>1. Создание теории баллонной устойчивости режима диамагнитного удержания.   2. Разработка программного комплекса гирокинетического моделирования плазмы в линейной ловушке.   3. Моделирование удержания, вращения, вихревой динамики и конвекции плазмы в осесимметричной ловушке.   4. Создание теоретических моделей ионно-циклотронных и кинетических неустойчивостей, а также аномального транспорта ионов в диамагнитной ловушке   5. Радикальное расширение возможностей аппаратуры для проведения исследований воздействия мощных импульсных тепловых нагрузок на материалы стенки перспективных экспериментальных термоядерных реакторов и проведение соответствующих исследований</t>
  </si>
  <si>
    <t>Предполагаемые результаты: 
 1. Теория баллонной устойчивости для режима диамагнитного удержания.   2. Программный комплекс гирокинетического моделирования плазмы в линейной ловушке.   3. Теоретическая и вычислительная модели для удержания, вращения, вихревой динамики и конвекции плазмы в осесимметричной ловушке.   4. Теоретические модели для ионно-циклотронных и кинетических неустойчивостей, а также аномального транспорта ионов в диамагнитной ловушке   5. Уникальный аппаратный комплекс для проведения исследований воздействия мощных импульсных тепловых нагрузок на материалы стенки перспективных экспериментальных термоядерных реакторов. Результаты исследований стойкости материалов стенки термоядерных реакторов. 
 Возможная практическая значимость:
 1. Теория баллонной устойчивости для режима диамагнитного удержания – методика стабилизации плазмы в реакторе относительно развития неустойчивостей магнитогидродинамического типа.   2. Программный комплекс гирокинетического моделирования плазмы в линейной ловушке – методика оптимизации параметров перспективного реактора относительно всех процессов, определяющих удержание, равновесие и устойчивость плазмы с термоядерными параметрами.   3. Теоретическая и вычислительная модели для удержания, вращения, вихревой динамики и конвекции плазмы в осесимметричной ловушке - методика стабилизации плазмы в реакторе относительно развития неустойчивостей магнитогидродинамического типа.   4. Теоретические модели для ионно-циклотронных и кинетических неустойчивостей, а также аномального транспорта ионов в диамагнитной ловушке - методика стабилизации плазмы в перспективном реакторе относительно развития ионно-циклотронных и кинетических неустойчивостей, способы преодоления аномального транспорта ионов в реакторе.  5. Уникальный аппаратный комплекс для проведения исследований воздействия мощных импульсных тепловых нагрузок на материалы стенки перспективных экспериментальных термоядерных реакторов. Результаты исследований стойкости материалов стенки термоядерных реакторов – рекомендации по выбору материалов и конструкции элементов обращенной к плазме стенки реактора.</t>
  </si>
  <si>
    <t>Тема № 1.3.3.6.2. Разработка новых систем и приборов с использованием методов экспериментальной ядерной физики</t>
  </si>
  <si>
    <t>FWGM-2022-0011</t>
  </si>
  <si>
    <t>1021060909004-8</t>
  </si>
  <si>
    <t>29.05.81 Методика и техника эксперимента в физике элементарных частиц
29.15.35 Прохождение ядерных частиц и гамма-квантов через вещество
29.15.39 Методика и техника ядерно-физического эксперимента</t>
  </si>
  <si>
    <t>Целью направления 1 исследований является получение новых знаний по новому механизму сцинтилляций в двухфазных благородных газах, а именно по тормозному излучению на нейтралах (ТИН) в двухфазном аргоне. Теоретические и экспериментальные исследования нового механизма будут проводиться в криогенном двухфазном детекторе в аргоне, причем как в пропорциональной электролюминесценции в газовой фазе, так и в первичных сцинтилляциях в жидкой фазе. Практическим результатом достижения этой цели будет являться разработка двухфазного детектора темной материи в аргоне с прямым (без сместителя спектра) считыванием оптических сигналов на матрицы фотоприемников (ФЭУ и Si-ФЭУ).    Целью направления 2 исследований является разработка новой методики разделения изобарных ионов в ускорительной масс-спектрометрии (УМС), в частности 10Ве и 10В, основанной на измерении длин пробегов ионов во время проекционной камере (ВПК) низкого давления с толстым газовым электронным умножителем (ТГЭУ). Практической целью направления 3 является разработка нового поколения детекторов ионизирующих излучений с улучшенными характеристиками на основе микропиксельных лавинных фотодиодов, в частности, для разработанной в ИЯФ СО РАН системе индивидуального досмотра “СибСкан”. Применение в этой установке детектора с прямым счетом фотонов, позволяет существенно повысить соотношение сигнал/шум и как следствие повысить диагностическое качество снимков.</t>
  </si>
  <si>
    <t>Первое направление исследований посвящено решению актуальной научной проблемы по изучению новых механизмов сцинтилляций в благородных газах и разработке на их основе новых сверхчувствительных детекторов частиц темной материи и низкоэнергетических нейтрино, без сместителя спектра,  - однофазных (жидкость) и двухфазных (жидкость-газ).  Второе направление исследований посвящено решению актуальной проблемы по разделению изобар в ускорительной масс-спектрометрии (УМС) на основе нового метода идентификации ионов, - по измерению длин пробегов ионов во время проекционной камере (ВПК) низкого давления. Актуальность третьего направления, по разработке сцинтилляционных детекторов излучений на основе микропиксельных лавинных фотодиодов для применения в медицине и для решения прикладных задач, связана с ростом числа используемых подобных систем в мире, в частности систем рентгеновского досмотра пассажиров. Совершенствование детекторов рентгеновского излучения и систем на их основе позволит повысить диагностическое качество снимков, а так же снизить коллективные дозы облучения населения.</t>
  </si>
  <si>
    <t>Для выполнения поставленных целей предлагается решить следующие задачи. Направление 1: измерение выходов первичных сцинтилляций в жидком Ar с помощью однофазного и/или двухфазного детектора в Ar объемом 10 л; измерение характеристик двухфазного детектора в Ar объемом 10 л со считыванием на SiPM матрицу и ФЭУ; изучение формы электролюминесцентного сигнала в двухфазном детекторе в Ar. Направление 2: моделирование разделения ионов бора и бериллия в ВПК низкого давления для АМС; разработка и создание новой ВПК низкого давления для АМС, способной регистрировать как альфа частицы, так и ионы бора и бериллия; демонстрация возможности идентификации ионов бора и бериллия в ВПК низкого давления на АМС. Направление 3: моделирование и оптимизация параметров сцинтилляционного детектора на основе микропиксильных лавинных фотодиодов и разработка быстродействующей электроники регистрации,  позволяющей регистрировать потоки  частиц с большим диапазоном загрузок в режиме прямого счета событий. Изготовление действующего образца детектора и экспериментальная верификация выбранного подхода.</t>
  </si>
  <si>
    <t>Предполагаемые результаты: 
 Предполагаемые результаты по направлению 1 «Разработка криогенных однофазных и двухфазных детекторов на основе жидкого Ar для экспериментов по поиску темной материи и регистрации низкоэнергетических нейтрино»  заключаются в том, что будет изучен новый эффект в области физики регистрации излучений, а именно новый механизм первичных и вторичных сцинтилляций в благородных газах, идущих за счет тормозного излучения электронов на нейтралах (ТИН). Эффект ТИН будет впервые применен на практике, а именно будет впервые продемонстрирована работа двухфазного детектора c электролюминесцентным (ЭЛ) зазором в режиме считывания напрямую на SiPM матрицу (без сместителя спектра), что важно для применения в двухфазных детекторах темной материи в аргоне.  Предполагаемые результаты по направлению 2 «Разработка время-проекционной камеры (ВПК) низкого давления для идентификации ионов в ускорительной масс-спектрометрии (АМС)» заключаются в том, что будет разработан новый метод идентификации ионов на основе измерения их длин пробегов во время-проекционной камере низкого давления, что важно для применения в ускорительной масс-спектрометрии (УМС) для разделения изобар. Предполагаемые результаты по направлению 3 «Разработка сцинтилляционных детекторов излучений на основе микропиксельных лавинных фотодиодов для применения в медицине и для решения прикладных задач» заключаются в разработке методики построения детекторов прямого счета рентгеновских фотонов с большим динамическим диапазоном. Данное требование связано с наблюдаемой в последнее время тенденцией к проведению досмотра в разном диапазоне дозовых нагрузок: сплошной досмотр с максимально низкими дозами облучения и выборочный досмотр с существенно большими разрешенными дозами, что предъявляет более жесткие требования к создаваемым детекторным системам. Результатом работ станет разработанная методика построения быстродействующей системы регистрации для детекторов на основе микропиксельных лавинных диодов, технология их изготовления, а также появление опытного образца детектора для систем рентгеновского досмотра, конкурентоспособного на внутреннем и внешнем рынках.
 Возможная практическая значимость:
 Ожидаемые научные результаты по первому направлению исследований имеют потенциальное практическое применение в экспериментах по поиску темной материи на основе жидкого аргона, в частности в эксперименте DarkSide, для разработки центрального двухфазного детектора частиц темной материи и внешнего вето-детектора нейтронов. Кроме того, детектор на основе жидкого аргона с примесью метана может найти применение в адронной калориметрии.  Научные результаты по второму направлению исследований по идентификации ионов бора и бериллия имеют практическое применение для датировки геологических объектов на УМС-комплексах, что  важно в геохронологии кайнозойской эры на масштабе миллиона лет.  Результатом работ по третьему направлению станет разработанная методика построения быстродействующей системы регистрации для нового поколения детекторов ионизирующих излучений на основе микропиксельных лавинных диодов, технология их изготовления, а также появление изделия, конкурентоспособного на внутреннем и внешнем рынках.</t>
  </si>
  <si>
    <t>Тема № 1.3.3.1.3. Поиск новой физики в экспериментах при высоких энергиях</t>
  </si>
  <si>
    <t>FWGM-2022-0002</t>
  </si>
  <si>
    <t>1021060908993-6</t>
  </si>
  <si>
    <t>29.05.01 Общие вопросы
29.05.37 Слабое взаимодействие
29.05.81 Методика и техника эксперимента в физике элементарных частиц</t>
  </si>
  <si>
    <t>Проведение экспериментов на детекторах Большого адронного коллайдера (БАК). Поиск эффектов, находящихся за пределами Стандартной Модели электрослабых взаимодействий.</t>
  </si>
  <si>
    <t>Основной целью экспериментов, ведущихся на Большом Адронном Коллайдере (БАК), является получение новых фундаментальных знаний о свойствах материи. На сегодняшний день (и на будущие 20 лет) БАК является уникальной установкой, где рекордная энергия и высокая светимость столкновений протонов позволяют рождать и исследовать новые тяжелые частицы, в том числе (в потенциале) и частицы так называемой «новой физики» за пределами современной теории элементарных частиц - Стандартной Модели. Несмотря на хорошее согласие с огромным массивом экспериментальных данных, известно, что Стандартная Модель неполна. В настоящее время существует огромное количество теорий за пределами Стандартной Модели – различные варианты «суперсимметричных» теорий, модели «зеркальной симметрии», теории с дополнительными размерностями пространства и т.д. Но только хорошо поставленный эксперимент может помочь продвинуться в понимании свойств материи и (возможно) открыть новые частицы с предсказанными теоретиками – или наоборот, совершенно неожиданными – свойствами.</t>
  </si>
  <si>
    <t>1. Завершить работы по подготовке электроники детекторов ATLAS и LHCb к набору статистики на новом этапе набора данных на Большом Адронном Коллайдере – в так называемом заходе 3 (Run 3, сейчас планируется, что он начнется в конце 2021 г. и продлится 3-4 года).   2. Анализ данных, набранных на детекторах ATLAS и LHCb в Run 2 (2015-2018 г.) и в Run 3 (2021-2024 г.).  3. Продолжить работы по поддержке и развитию программного обеспечения (ПО) для моделирования, калибровки, реконструкции и идентификации частиц в калориметрах детектора ATLAS.   4. Продолжить работы по подготовке апгрейда электроники и триггера детекторов ATLAS и LHCb к работе на последующих этапах набора данных на БАК при повышенной светимости столкновений протонов (до 7.5 1034см-2с-1).  5. Продолжить работы по развитию программного обеспечения для системы распределенной обработки данных БАК.</t>
  </si>
  <si>
    <t>Тема № 1.3.3.5.1. Разработка лазеров на свободных электронах и устройств для работы с их излучением</t>
  </si>
  <si>
    <t>FWGM-2022-0005</t>
  </si>
  <si>
    <t>1021060908997-2</t>
  </si>
  <si>
    <t>29.35.03 Нелинейные колебания и волны
29.35.39 Корпускулярная оптика. Пучки заряженных частиц</t>
  </si>
  <si>
    <t>Целью предлагаемых работ является разработка лазеров на свободных электронах и устройств для работы с их излучением. Выполнение этих работ обеспечит дальнейшее улучшение параметров Новосибирского ЛСЭ и развитие экспериментальных методов работы с его излучением. В частности, предполагаются модернизация основных подсистем установки и улучшение контроля параметров излучения. Это даст возможность расширить доступный диапазон длин волн, повысить мощность излучения, и улучшить надёжность установки. Кроме того, предполагается создание новых пользовательских станций.</t>
  </si>
  <si>
    <t>Лазеры на свободных электронах (ЛСЭ) – это устройства, преобразующие мощность релятивистского электронного пучка в мощность электромагнитного излучения. Последнее может иметь длины волн от 0,1 нм до 1 мм и среднюю мощность до 100 кВт.  Мощные ЛСЭ используют специальный тип ускорителей электронов – ускорители-рекуператоры. В них электроны сначала ускоряются, затем, проходя через магнитную систему ЛСЭ, передают около одного процента энергии из-лучению, после чего снова попадают в ускоряющую структуру и возвращают значительную часть энергии, затраченной на их ускорение.  Рекордная средняя мощность более 14 кВт была достигнута в национальной лаборатории им. Джефферсона (США). При этом длина волны излучения была 1,6 микрона.  Другой рекордный по средней мощности ЛСЭ работает в Новосибирске (ИЯФ СО РАН). Его средняя мощность достигает 0,5 кВт при длинах волн 8 – 340 микрон.  Кроме того, ИЯФ СО РАН разработал и изготовил компактный ЛСЭ субмиллиметрового диапазона. Он работает в Южной Корее более 15 лет. Сейчас ЛСЭ применяются для научных исследований. Возможные промышленные применения ЛСЭ – разделение изотопов (легких и средних элементов), передача энергии в космос и изготовление микросхем методом рентгеновской литографии.                                 В последние десятилетия во всем мире расширяются исследования с использованием электромагнитного излучения терагерцового диапазона частот (субмиллиметрового диапазона длин волн). Новосибирский ЛСЭ - самый мощный в мире источник такого излучения. Он даёт когерентное узкополосное излучение со средней мощностью до 500 Вт и пиковой мощностью до 1 МВт. Уникальная научная установка «Новосибирский ЛСЭ» генерирует когерентное электромагнитное излучение в диапазоне длин волн от 8 до 340 мкм. Установка включает три ЛСЭ, работающих в разных диапазонах длин волн. На излучении Новосибирского ЛСЭ постоянно работают восемь пользовательских станций. Излучение используется для исследований по биологии, физике, химии и медицине. В последние годы в ИЯФ СО РАН разрабатывается проект ЛСЭ в диапазоне вакуумного ультрафиолета.</t>
  </si>
  <si>
    <t>Главными задачами работы являются улучшение параметров Новосибирского ЛСЭ, а также создание аппаратуры и развитие методик измерения для пользователей рабочих станций Новосибирского ЛСЭ. Для расширения диапазона первого и второго ЛСЭ запланирована замена электромагнитных ондуляторов на оригинальные ондуляторы с переменным периодом. Кроме того, создание и испытания таких ондуляторов полезны для дальнейшего развития техники источников излучения, в частности, для новых источников рентгеновского излучения с высокой яркостью. Другая задача – значительное повышение мощности излучения ЛСЭ. Это будет сделано при помощи повышения среднего тока ускорителя-рекуператора. Сейчас в нём используется электростатическая электронная пушка с током около 10 мА. В ИЯФ разработана высокочастотная электронная пушка, обеспечивающая средний ток до 100 мА. Для изучения возможности повышения средней мощности излучения высокочастотная электронная пушка будет использована в качестве инжектора ускорителя-рекуператора Новосибирского ЛСЭ. Успешное выполнение этой работы создаст возможность создания мощных ЛСЭ для различных применений.  В рамках задачи создания устройств для работы с излучением можно выделить две группы задач. Первая группа связана с развитием инфраструктуры рабочих станций и повышением качества излучения ЛСЭ. Вторая группа ориентирована на развитие конкретных рабочих станций. Исследование характеристик излучения ЛСЭ с ондулятором с переменным периодом, его характеризация и предоставление возможности пользователям работать с плавной перестройкой длины волны излучения позволит повысить качество и значительно сократить время экспериментов по исследованию спектральных зависимостей в материаловедческих, химических и биологических экспериментах. Важное значение для пользователей имеет возможность трансформировать излучение из стандартной гауссовской моды в бесселевы, эрмит-гауссовы и лагерр-гауссовы пучки, которые бывают нужны для зондирования, коммуникационных и технологических применений. Модернизация и расширения возможностей рабочих станций «Спиновая динамика» и «Накачка-зондирование» позволит расширить возможности исследований полупроводниковых материалов и конденсированных сред. В целом, эти работы позволят интенсифицировать работу постоянных групп пользователей Новосибирского ЛСЭ и, за счёт расширения возможностей, привлечь новых пользователей.</t>
  </si>
  <si>
    <t>Предполагаемые результаты: 
 1. Для расширения диапазона длин волн первого и второго ЛСЭ электромагнитные ондуляторы будут заменены на оригинальные ондуляторы с переменным периодом. 2. При помощи повышения среднего тока ускорителя-рекуператора будет повышена средняя мощность излучения ЛСЭ. 3. Будут исследованы характеристик излучения ЛСЭ с ондулятором с переменным периодом. 4. Будут разработаны и испытаны устройства для трансформации излучения из стандартной гауссовской моды в бесселевы, эрмит-гауссовы и лагерр-гауссовы пучки. 5. Будут модернизированы рабочие станции «Спиновая динамика»,  «Накачка-зондирование» и др.
 Возможная практическая значимость:
 Использование новых ондуляторов обеспечит возможность работы пользователей уникальной научной установки "Новосибирский ЛСЭ" с плавной перестройкой длины волны излучения и позволит повысить качество и значительно сократить время экспериментов по исследованию спектральных зависимостей в материаловедческих, химических и биологических экспериментах. Получение бесселевых, эрмит-гауссовых, лагерр-гауссовых и других пучков излучения с заданным пространственным распределением, может быть интересно для зондирования, коммуникационных и технологических применений. Модернизация рабочих станций позволит расширить возможности исследований с применением излучения Новосибирского ЛСЭ. Эти работы позволят интенсифицировать работу постоянных групп пользователей излучения Новосибирского ЛСЭ и, за счёт расширения возможностей, привлечь новых пользователей.</t>
  </si>
  <si>
    <t>Тема № 1.3.4.1.3. Развитие мощных инжекторов cфокусированных пучков быстрых атомов для нагрева плазмы</t>
  </si>
  <si>
    <t>FWGM-2022-0016</t>
  </si>
  <si>
    <t>1021060909009-3</t>
  </si>
  <si>
    <t>ИЯФ СО РАН в последние годы существенно продвинулся в развитии инжекторов сфокусированных пучков быстрых атомов водорода. Разработаны, испытаны и серийно выпускаются нагревные инжекторы пучков быстрых атомов водорода с мощностью 1 МВт и длительностью импульса до 2 с, а также импульсные инжекторы с мощностью пучка до 3 МВт.  Ведутся работы по оригинальному инжектору пучка атомов водорода с энергией до 1 МэВ на основе отрицательных ионов.  Инжектор основан на раздельном формировании и ускорении пучка отрицательных ионов. В настоящее время разработан и испытан поверхностно-плазменный источник отрицательных ионов с током пучка свыше 1 А и энергией более 100 кэВ и ведутся эксперименты по ускорению пучка. Предлагается выполнить ряд экспериментальных и численных исследований, принципиально важных для дальнейшего развития в ИЯФ СО РАН инжекторов интенсивных сфокусированных пучков быстрых атомов и инжектора пучка атомов высокой энергии на основе отрицательных ионов.</t>
  </si>
  <si>
    <t>В настоящее время инжекция пучков быстрых атомов изотопов водорода является одним из основных методов создания и поддержания плазмы в современных магнитных ловушках. Планируемая мощность инжекции в современные магнитные системы достигает уровня нескольких десятков мегаватт. Перезарядные инжекторы с энергией атомов до 100 кэВ должны обеспечивать ввод мощности в заданную область плазмы, кроме того, для оптимизации создания плазмы требуется контролируемое изменение мощности и энергии пучка во времени.  Для инжекции в термоядерные системы с плотной плазмой большого размера энергия атомов пучка до 100 кэВ является недостаточной из-за неглубокого проникновения атомов в плазму. Поэтому энергия инжектируемых атомов должна быть увеличена. Такое увеличение энергии может быть достигнуто за счет применения инжекторов пучков быстрых атомов, основанных на обдирке пучков интенсивных пучков отрицательных ионов. Кроме термоядерных применений, интенсивные пучки быстрых атомов могут быть использованы для материаловедческих исследований, генерации нейтронов и имплантации.</t>
  </si>
  <si>
    <t>В течение каждого года будут выполняться две работы по мощным перезарядным инжекторам сфокусированных пучков быстрых атомов и одна работа по инжектору пучка атомов водорода высокой энергии на основе отрицательных ионов.   План выполнения работ по годам (2021-2023) 2021: 1. Разработка концептуального проекта инжектора интенсивного пучка быстрых атомов бора. 2. Минимизация интегральной расходимости мощного сфокусированного  пучка быстрых ионов, сформированного многоапертурной трехэлектродной ионно-оптической системой. 3. Исследование поведения цезиевого покрытия в многоапертурном поверхностно-плазменном источнике пучка отрицательных ионов водорода.   2022: 4. Моделирование формирования пучка в элементарной ячейке мощного ионного источника с энергией частиц до 100 кэВ.  5. Оптимизация газового нейтрализатора для пучков ионов водорода высокой энергии. 6. Разработка элементов с интенсивным охлаждением для сильноточного поверхностно-плазменного источника пучка отрицательных ионов водорода непрерывного действия.  2023: 7. Разработка многоапертурых ионно-оптических систем типа ускорение-замедление. 8. Исследования пространственного распределения эмиссионной плотности тока в ВЧ-эмиттерах. 9. Численное моделирование  применения магнитных элементов для транспортировки пучков отрицательных ионов водорода высокой энергии.</t>
  </si>
  <si>
    <t>Предполагаемые результаты: 
 В результате выполнения работы будет достигнут прогресс в развитии как мощных перезарядных инжекторов сфокусированных пучков быстрых атомов на основе положительно заряженных ионов, так и мощных инжекторов на основе отрицательно заряженных ионов. В перезарядных инжекторах будет увеличена энергия атомов пучка, снижена интегральная угловая расходимость сфокусированного пучка, оптимизированы элементы инжекторов. Будут разработаны усовершенствованные варианты ионно-оптических систем типа ускорение-замедление, предназначенные для получения интенсивных пучков быстрых атомов пониженной энергии с малой угловой расходимостью.  Впервые будет выполнена разработка концептуального проекта инжектора интенсивного пучка быстрых атомов бора. Интенсивные пучки быстрых атомов бора требуются для безнейтронных термоядерных реакторов. Будет исследовано поведение цезиевого покрытия в поверхностно-плазменном источнике пучка отрицательных ионов водорода. Степень цезиевого покрытия плазменного электрода ионно-оптической системы источника существенным образом определяет генерацию пучка отрицательных ионов. Будут выполнены исследования по оптимизации элементов источника отрицательных ионов водорода с целью значительного повышения тока и длительности пучка. Будет изучена транспортировка ускоренного пучка отрицательных ионов водорода.
 Возможная практическая значимость:
 Инжекторы сфокусированных пучков быстрых атомов с увеличенной энергией и сниженной расходимостью несомненно будут использованы для инжекции в плазму современных магнитных ловушек.</t>
  </si>
  <si>
    <t>Тема № 1.3.3.7.2. Электронное охлаждение, ускорительная масс спектрометрия, ионные ускорители</t>
  </si>
  <si>
    <t>FWGM-2022-0013</t>
  </si>
  <si>
    <t>1021060909006-6</t>
  </si>
  <si>
    <t>29.05.81 Методика и техника эксперимента в физике элементарных частиц
29.15.39 Методика и техника ядерно-физического эксперимента</t>
  </si>
  <si>
    <t>Целью работ является дальнейшее развитие физики систем электронного охлаждения на различные области энергий электронного пучка от высоких 1-8 МэВ до низких 1 кВ энергий для перспективных систем  физических исследовательских установок в области ядерной физики. Кинетика взаимодействия электронного и ионного пучков в сильном магнитном поле обладает рядом особенностей, которые отличают ее от чисто кулоновского взаимодействия. Данной проблеме посвящено большое количество экспериментальных и теоретических, а также работ по компьютерному моделированию. Несмотря на это в данной тематике остается достаточно большое количество неисследованных областей, требующих дополнительного изучения. Особенно это касается взаимодействия электронов и ионов при высокой энергии, где экспериментально накопленный опыт не очень велик.   Сопутсвующей целью работы является разработка проекта надежного и эффективного источника тяжелых ионов для широкого спектра исследовательских и прикладных задач на основе синхротрона с электронным охлаждением. Метод электронного охлаждения успешно применяется в ускорительных комплексах для исследований в области ядерной физики и физики высоких энергий. «Холодные» ионные пучки имеют предельно малые поперечные размеры и разброс энергии, что позволяет оптимизировать магнитную структуру синхротрона и транспортных каналов высокой энергии, схему медленного выпуска из синхротрона. Применение электронного охлаждения позволяет эффективно накапливать пучки тяжелых ионов высокой интенсивности. В совокупности это позволяет спроектировать надежный, гибкий, и высокоэффективный ускорительный комплекс для генерации интенсивных пучков тяжелых ионов.   Использование электростатических ускорителей прямого действия позволяет развивать метод ускорительной масс-спектрометрией на первом в России УМС комплексе.  Ускорительный масс-спектрометрия (УМС) - современный сверхчувствительный метод изотопного анализа вещества для проведения прикладных и фундаментальных исследований в археологии, геологии, биомедицине, физике, химии и других областях науки. Метод УМС основан на «извлечении» из исследуемого образца отдельных атомов, с последующим поштучным подсчетом интересующих атомов.</t>
  </si>
  <si>
    <t>Расширение требований к параметрам пучков тяжелых заряженных частиц поставило ряд новых задач в физике и технике установок электронного охлаждения. К настоящему времени КХД хорошо изучена в области высоких энергий. Но экспериментальные данные в области низких и средних энергий, важные для понимания внутренней структуры и динамики адронов, недостаточны и, зачастую, противоречивы. Поэтому в настоящее время во многих мировых центрах строятся или проектируются многофункциональные ускорительные комплексы на энергию ГэВ-го диапазона позволяющие работать как с протонами, так и различными ионами и планирующие эксперименты в области ион-электронных столкновений. Самыми известными из них являются проекты НИКА (Россия), FAIR (Германия), HIAF (Китай) и MEIC (США), DERICA (Россия). Они создаются для получения интенсивных пучков первичных и радиоактивных ионов для проведение экспериментов в области физики экзотических ядер, ядерной спектроскопии, прецизионного измерения масс, физики высокой плотности энергии, ядерных реакций в экстремальных условиях звездной материи, уникальные эксперименты по изучению атомных свойств редких изотопов и др. Одним из ключевых свойств в получении требуемых параметров пучков является использование различных типов охлаждения, которое позволяет не только накопить большое количество заряженных частиц, но также обеспечить формирование коротких сгустков и уменьшить влияние факторов ведущих к деградации пучка, таких как внутрипучковое рассеяние, эффекты встреч пучков и рассеяние на внутренней мишени. Электронному охлаждению по прежнему принадлежит ведущая роль в решении этих проблем. Несмотря на 60 летнюю историю развития этого направления оно по прежнему остается глубоко актуальным, что подчеркивают первые обнадёживающие эксперименты по электронному охлаждению ионных пучков в RHIC на высокой энергии выполненные в лаборатории BNL (США, 2019).   Протонные и ионные пучки, генерируемые ускорителями заряженных частиц, находят широкое применение, не только для фундаментальных исследований, так и для решения различных прикладных задач. Среди наиболее важных приложений стоит выделить применение протонных и ионных пучков для медико-биологических исследований, лучевой терапии онкологических заболеваний, для моделирования влияния космического излучения на радиоэлектронное оборудование и материалы, для технологий ионного микрозондирования и радиационно-индуцированных мутаций растений, и др. Высокая эффективность облучения ионными пучками различных живых систем и материалов обусловлена особенностями взаимодействия тяжелых частиц с веществом. Основная часть энергии, выделяемая ионами в веществе, сконцентрирована в конце пробега, в области так называемого «пика Брэгга». Положение пика Брэгга регулируется по глубине изменением энергии ионов. Таким образом пучки ионов высокой энергии могут применяться для точного выделения дозы излучения высокой плотности в заданной области. Ускорительная масс-спектрометрия направлена на анализ образцов с наличием редкого изотопа в образце на крайне низком уровне. Его количество может находиться на уровне 10-12-10-15 в сравнении с основным изотопом. Чувствительность УМС ограничена фоном «посторонних» ионов, преодолевших все степени селекции анализатора за счет процессов рассеяния, ионизации, захвата электрона, потери энергии при взаимодействии с остаточным газом и стенками вакуумного оборудования и т.д. Исследование механизмов выделения чистых пучков и формирования ионного фона является актуальной задачей для повышения надежности и оптимизации радиоуглеродного анализа миллиграммовых образцов методом УМС анализа.</t>
  </si>
  <si>
    <t>Основой метода электронного охлаждения является “теплообмен” между пучком ионов, циркулирующим в накопителе, и пучком “холодных” (обладающих малым среднеквадратичным разбросом скоростей в системе центра масс) электронов, движущихся с той же средней скоростью. С этой целью в одном из прямолинейных промежутков накопительного кольца устанавливается система электронного охлаждения. Ионный пучок на каждом обороте часть своего пути летит в сопровождающем его электронном облаке. Благодаря тому, что средние скорости ионов и электронов равны сечение их взаимодействия при кулоновских взаимодействиях сильно возрастает. Величина этого сечения определяется только относительной скоростью частиц в системе, движущейся со средней скоростью. Это приводит к возникновению эффективного трения ионов и быстрому их охлаждению. В результате такого кулоновского взаимодействия частиц, температура ионов уменьшается до тех пор, пока не станет равной температуре электронов в сопутствующей системе отсчета. Теплообмен между горячими ионами, имеющими температуру десятки миллионов градусов, и замагниченными электронами с эффективной температурой около 1 градуса Кельвина открывает уникальные возможности по получению требуемых параметров ионных пучков.   Одними из основных факторов влияющих на декремент охлаждения является ларморовское вращение электронов и их дрейфовое движение вдоль силовых линий. При достаточно большой искривленности силовой линии это будет восприниматься как некоторая эффективная температура "электронного" газа в сопутствующей с ионом системе отсчета. Поэтому требуется дополнительный анализ возможностей для создания прецизионных соленоидов, которые можно использовать на участке взаимодействия. Для создания качественного электронного пучка, его диагностики и  транспортировке к участку охлаждения необходимо создание специализированного стенда на котором можно отрабатывать различные физико-технические решения. Достижение высококачественного ионного пучка в накопительном кольце кроме положительного влияния на точность физического эксперимента несет и дополнительные проблемы связанные с устойчивостью этого пучка и увеличением роли рекомбинации в общих потерях. Данная область физики ускорителей не достаточно изучена и требуются дополнительные исследования.  Проектирование  тяжелоионного синхротрона с электронным охлаждением важно для исследовательских и технологических целей. Расчеты оптической системы и динамики пучка в тяжелоионном синхротроне с электронным охлаждением. Проектирование магнито-вакуумной системы тяжелоионного синхротрона с электронным охлаждением. Проектирование установки электронного охлаждения для тяжелоионного синхротрона. В рамках работ по развитию ускорительной масс-спектрометрии планируется провести следующие работы. Исследование селекции ионных пучков в УМС ИЯФ. Исследование влияния ионного фона на радиоуглеродный анализ образцов на УМС ИЯФ. Исследование по выделению чистого пучка ионов радиоуглерода на УМС ИЯФ. Проведение экспериментов по радиоуглеродному анализу образцов на УМС ИЯФ.</t>
  </si>
  <si>
    <t>Предполагаемые результаты: 
 Развитие метода высоковольтного охлаждения для его использования для различных физических задач. Развитие новых подходов к реализации электронного охлаждения на высокой и низкой энергии, создание научно-технического задела для будущих работ в области электростатических ускорителей прямого действия. Развитие методов применения электронного охлаждения в протонных и ионных ускорителях для исследовательских и прикладных задач. Создание проекта тяжелоинного синхротрона с электронным охлаждением для научных и прикладных исследований. Развитие метода УМС на первом в России комплексе УМС для повышения надежности и оптимизации радиоуглеродного анализа миллиграммовых образцов. Проведения экспериментов по радиоуглеродному анализу образцов на УМС ИЯФ
 Возможная практическая значимость:
 Развитие метода электронного охлаждения для его использования для различных физических задач. Предложения по использованию этого метода для создания установок электронного охлаждения в ускорительном комплексе FAIR и российском проекте НИКА. Развитие новых подходов к реализации электронного охлаждения на высокой и низкой энергии, создание научно-технического задела для будущих работ в области электростатических ускорителей прямого действия.  Создание физико-технического проекта тяжелоионного синхротрона с электронным охлаждением для исследовательских и технологических целей. Создание технического проекта магнито-вакуумной системы тяжелоионного синхротрона с электронным охлаждением. Создание технического проекта установки электронного охлаждения для тяжелоионного синхротрона . Повышения надежности и оптимизация радиоуглеродного анализа миллиграммовых образцов методом ускорительной масс-спектрометрии. Экспериментальное подтверждение эффективности метода ускорительной масс-спектрометрии по радиоуглеродному анализу тестовых образцов на УМС ИЯФ.</t>
  </si>
  <si>
    <t>FWGM-2022-0017</t>
  </si>
  <si>
    <t>1021060909011-8</t>
  </si>
  <si>
    <t>29.27.17 Колебания и волны
29.27.19 Неустойчивости и методы стабилизации плазмы
29.27.23 Пучки в плазме
29.27.35 Магнитное удержание плазмы
29.27.39 Ускорение плазмы</t>
  </si>
  <si>
    <t>Планируемые исследовательские работы посвящены решению ключевых задач, направленных на экспериментальное обоснование возможности создания термоядерных систем на основе магнитных ловушек открытого типа с линейной осесимметричной конфигурацией: мощных нейтронных источников для ряда ядерных и термоядерных приложений, а в перспективе, компактного реактора ядерного синтеза, способного работать с видами топлива, не содержащими радиоактивный тритий и обладающими неограниченным ресурсом добычи.</t>
  </si>
  <si>
    <t>Успешное достижение заявленных целей позволит создать физическую основу для дальнейшего развития термоядерных приложений магнитных ловушек открытого типа, что способно вывести Россию в мировые лидеры в области ядерных, термоядерных и энергетических технологий.</t>
  </si>
  <si>
    <t>Предполагаемые результаты: 
 1. Данные об эффективности разработанных методик инжекции частиц в плазму поперек магнитного поля.  2. Данные о значениях потенциала плазмы для различных режимов удержания и нагрева плазмы.  3. Результаты исследования устойчивости плазмы относительно кинетических мод.  4. Данные об эффективности генерации предварительной плазмы методом инжекции электронного пучка.  5. Сведения об эффективности ЭЦР-нагрева электронов плазмы на частоте второй гармоники электронного циклотронного резонанса. 
 Возможная практическая значимость:
 1. Данные об эффективности разработанных методик инжекции частиц в плазму поперек магнитного поля – основа для развития технологий инжекции термоядерного топлива в реактор в процессе его работы.  2. Данные о значениях потенциала плазмы для различных режимов удержания и нагрева плазмы – методика достижения максимальной энергетической эффективности реактора ядерного синтеза на основе магнитной ловушки открытого типа с линейной осесимметричной конфигурацией.  3. Результаты исследования устойчивости плазмы относительно кинетических мод – методы стабилизации плазмы в реакторе относительно развития кинетических неустойчивостей.  4. Данные об эффективности генерации предварительной плазмы методом инжекции электронного пучка – основа для развития технологий старта и вывода на рабочий режим реактора ядерного синтеза.  5. Сведения об эффективности ЭЦР-нагрева электронов плазмы на частоте второй гармоники электронного циклотронного резонанса – развитие технологии, направленной на достижение максимальной энергетической эффективности реактора ядерного синтеза.</t>
  </si>
  <si>
    <t>FWGM-2022-0018</t>
  </si>
  <si>
    <t>1021060909012-7</t>
  </si>
  <si>
    <t>29.35.37 Электронная и ионная эмиссия
29.35.39 Корпускулярная оптика. Пучки заряженных частиц
29.35.45 Вакуумные электронно-волновые приборы СВЧ-диапазона</t>
  </si>
  <si>
    <t>В настоящее время в ИЯФ СО РАН функционируют два электрон-позитронных коллайдера, ВЭПП-2000 и ВЭПП-4М, совместно перекрывающие диапазон энергий от 150 МэВ до 5 ГэВ в пучке. Часть времени комплекс ВЭПП-4 работает как источник синхротронного излучения, по программе Сибирского Центра Синхротронных Исследований. С 2016 года обеспечивает оба коллайдера интенсивными пучками электронов и позитронов единый инжекционный комплекс ВЭПП-5. Поскольку детекторы КМД-3, СНД и КЕДР на коллайдерах, а также потребители на станциях СИ имеют утверждённую физическую программу экспериментов, важной составляющей являются работы, направленные на повышение надёжности работы инжекционного комплекса. Программа модернизации работающих комплексов включает в себя дальнейшее развитие СВЧ-технологий линейных ускорителей, создание высокопроизводительных систем конверсии и накопления позитронного пучка, с целью отвечать современным требованиям настоящих и будущих инжекторов для источников СИ, коллайдеров и пр.</t>
  </si>
  <si>
    <t>Развитие СВЧ технологий линейных ускорителей электронов с рабочими частотами в районе 3 ГГц и выше В ИЯФ СО РАН работает инжекционный комплекс ВЭПП-5, который основан на линейном электрон-позитронном СВЧ ускорителе S-диапазона. Несмотря на успешную его работу, очевидно, что с учетом современных требований необходима модернизация тех идей и технологий, которые были заложены при создании комплекса ВЭПП-5. Данная работа направлена на развитие ключевых элементов линейного СВЧ ускорителя с целью отвечать современным требованиям настоящих и будущих инжекторов для источников СИ, коллайдеров и пр.  Исследование и оптимизация эффективности инжекции электронов и позитронов инжекционного комплекса ВЭПП-5 Инжекционный комплекс ВЭПП-5 используется для снабжения электронными и позитронными пучками коллайдеров ВЭПП-4М и ВЭПП-2000 и рассматривается в качестве возможного источника частиц для перспективных проектов. Производительность и стабильность работы инжекционного комплекса влияют на результаты работы всех потребителей пучка, и поэтому является актуальной задачей. В состав комплекса входят источник электронов и позитронов на основе линейных ускорителей с рабочей энергией 400 МэВ, накопитель-охладитель, а также каналы транспортировки пучка до коллайдеров ВЭПП-4М и ВЭПП-2000. Предлагаемый план работ нацелен на улучшение рабочих характеристик инжекционного комплекса, а именно: увеличение числа частиц, производимых и передаваемы потребителям пучков; увеличение максимальной энергии пучков; уменьшения задержек в различных технологических процессах; а также повышение стабильности и надёжности работы инжекционного комплекса.</t>
  </si>
  <si>
    <t>Предполагаемые результаты: 
 1) Одним из ключевых параметров ускоряющей структуры является набег фазы на ускоряющую ячейку и шунтовое сопротивление. Должен быть создан стенд, который позволит определять данные параметры ускоряющей структуры после ее изготовления. Стенд должен быть основан на методе возмущения малым телом. 2) На основе разработанного ранее модулятора клистрона и создаваемого стенда с клистроном с уровнем мощность до 50 МВт должен быть создан стенд для исследования ключевых элементов линейного ускорителя. Стенд будет включать в себя клистрон, модулятор, волноводный тракт, систему диагностики падающих и отраженных волн. 3) Должна быть разработана конструкторская документация для изготовления ускоряющей структуры на основе диафрагмированного волновода с постоянным градиентом.  На Инжекционном комплексе ИЯФ будет продолжена настройка конверсионной системы и секций линейного ускорителя позитронов для повышения темпа накопления позитронов. Запланировано изучение ограничений и повышение энергии инжекционного комплекса на 7-10 %, что существенно улучшит рабочую ситуацию на ВЭПП-4М. Для повышения эффективности и стабильности впуска/выпуска из накопителя-охладителя предлагается разработать новый импульсный источник питания для кикеров накопителя охладителя с «полкой» на уровне 30-50 нс. Развитие системы диагностики инжекционного комплекса может предоставить необходимые данные для обеспечения долговременной повторяемости состояния ускорителя, применения медленной программной обратной связи, повышения средней производительности комплекса. Каналы транспортировки пучков до ускорительных комплексов ВЭПП-4М и ВЭПП-2000 имеют сложную структуру, необходимую для согласования электронно-оптических функций и протяженность 120 и 250 метров соответственно. В настоящее время активно используются 4 режима работы инжекционного комплекса: два типа частиц * два коллайдера. Запланирована полная автоматизация переключений между режимами работы с учетом кривых намагничения всех элементов каналов транспортировки, а также автоматическая подстройка каналов. 
 Возможная практическая значимость:
 Использование стенда для настройки ускоряющих структур для линаков будущих установок. Использование стенда для тестирования клистронов и волноводных трактов. Отладка производства ускоряющих структур. Повышение эффективности конверсии и захвата позитронов в накопитель. Повышение энергии пучков электронов и позитронов на выходе Инжекционного комплекса. Повышение стабильности систем впуск/выпуск и параметров выпускаемого пучка. Создание надёжного и удобного программного обеспечения для управления ускорительным комплексом. Повышение надёжности и эффективности работы инжекционного комплекса на несколько потребителей.</t>
  </si>
  <si>
    <t>Тема № 1.3.3.1.1. Проверка Стандартной модели в прецизионных экспериментах и редких распадах</t>
  </si>
  <si>
    <t>FWGM-2022-0001</t>
  </si>
  <si>
    <t>1021060908953-8</t>
  </si>
  <si>
    <t>29.05.81 Методика и техника эксперимента в физике элементарных частиц
29.35.39 Корпускулярная оптика. Пучки заряженных частиц</t>
  </si>
  <si>
    <t>Эксперименты КЕДР, BES-III. Уже несколько десятилетий e+e-  аннигиляция в адроны в области энергий от psi-мезонов до Upsilon-мезонов активно изучается экспериментально и теоретически, в частности, потому, что в ней находятся семейства частиц, содержащих тяжелые c- и b-кварки. Для них возможны расчеты в рамках Стандартной модели (квантовой хромодинамики), что позволяет сравнивать результаты эксперимента с предсказанием теории.  В распадах чармония, D- и B-мезонов осуществляется поиск процессов вне рамок Стандартной модели (СМ). Например, распады в которых не сохраняется лептонное число.    Эксперименты Belle II, Belle. Эксперименты, проводимые на В-фабрике SuperKEKB, которая является модернизацией работавшего ранее коллайдера KEKB, детектором Belle II (модернизация работавшего ранее детектора Belle)  дают возможность изучать  с высокой точностью рождение и распады тяжелых  В- и D-мезонов, а также tau-лептона. Получаемая информация позволяет  продвинуться в понимании физики адронов и лептонов, изучать параметры  СР нарушения и, возможно, обнаружить явления, выходящие  за рамки СМ, - проявление новой физики. Недавно на e+e- фабрике KEKB была получена самая высокая в мире светимость.   Эксперимент CMS. За последнее десятилетие эксперименты на Большом адронном коллайдере (LHC) дали огромное количество новых данных о фундаментальных взаимодействиях элементарных частиц. Наиболее ярким результатом является открытие в экспериментах с детекторами CMS и ATLAS бозона Хиггса - последней фундаментальной частицы, которая предсказана в рамках СМ.   В этот блок проекта включены экспериментальные и методические работы, проводимые группой физиков ИЯФ СО РАН на детекторе CMS.  Группа является одной из ведущих в анализе данных по поиску рождения двух  хиггсовских бозонов. Изучение рождения двух хиггсовских бозонов позволит  измерить второй параметр хиггсовского потенциала в Стандартной модели, а  также возможный вклад «новой физики».   Эксперимент MEG. Эксперимент MEG в PSI (Paul Scherrer Institute, Швейцария) нацелен на поиск возможного нарушения закона сохранения лептонного числа в безнейтринном распаде мюона в позитрон и гамма-квант. В эксперименте MEG используется наиболее интенсивный источник непрерывных мюонов в мире, который производится  с помощью  пучка протонов высокой интенсивности. Энергия фотонов от распада mu+ измеряется электромагнитным калориметром с рекордной точностью 1,3%. Калориметр на основе жидкого ксенона был изготовлен с использованием опыта, накопленного в ИЯФ СО РАН при изготовления калориметров  на основе сжиженных благородных газов.</t>
  </si>
  <si>
    <t>FWGM-2022-0006</t>
  </si>
  <si>
    <t>1021060908998-1</t>
  </si>
  <si>
    <t>29.15.35 Прохождение ядерных частиц и гамма-квантов через вещество</t>
  </si>
  <si>
    <t>Работы по генерации и использованию синхротронного излучения в ИЯФ СО РАН включают в себя следующие направления: • Развитие экспериментальных методов исследований с использованием СИ из накопителей ВЭПП-3 и ВЭПП-4М; • Исследования быстропротекающих процессов с наносекундным разрешением с использованием рентгеновского СИ; • Разработка оптимальных вариантов создания источников рентгеновского излучения нового поколения; • Разработка и изготовление специализированных генераторов синхротронного излучения с использованием сверхпроводящих или постоянных магнитов; • Разработка новых магнитных систем для использования в ускорительных технологиях.</t>
  </si>
  <si>
    <t>Синхротронное излучение (СИ) генерируемое в ускорительных системах предоставляет уникальные возможности для организации прорывных исследовательских методик в широком ряде научных и технологических дисциплин. Популярность и востребованность данных методик подтверждается преобладающим количеством источников СИ среди крупных ускорительных комплексов.  Сибирский центр синхротронного и терагецового излучения на базе Института ядерной физики СО РАН один из двух российских центров, позволяющих проводить подобные исследования для большого количества научных групп из российских организаций и особенно для институтов СО РАН, что является безусловным преимуществом как для центра, так и для пользовательских организаций ввиду близкого расположения и сильно развитого междисциплинарного сотрудничества между организациями СО РАН. Также, в последнее время в центре ведется активная деятельсность по разработке отдельных ускорительных систем и пользовательских станций для создания новых центрос синхротронного излучения. Одним из приоретеных направлений яляется поиск решений для реализаци ЦКП Сибирский кольцевой источник фотонов (СКИФ).   В этом направлении в центре ведутся работы по созданию концепций следующих систем: * магнитных структур и других ускорительных систем для создания источников с рекордными параметрами; * разработка магнитных элементнов для таких структур; * разработка устройств генерации излучений (в том числе сверхпроводящих); * разработка сперциализированных детекторов для регистрации рентгеновского излучения; * разработка новых пользовательских станций для проекта "СКИФ".</t>
  </si>
  <si>
    <t>Тема № 1.3.3.5.3. Исследование новых методов ускорения заряженных частиц</t>
  </si>
  <si>
    <t>FWGM-2022-0007</t>
  </si>
  <si>
    <t>1021060909000-2</t>
  </si>
  <si>
    <t>29.27.17 Колебания и волны
29.27.23 Пучки в плазме</t>
  </si>
  <si>
    <t>В рамках темы будут исследоваться как плазменные методы ускорения частиц, так и новые методики, основанные на твердотельных ускоряющих структурах, с целью повышения эффективности и максимально достижимой энергии ускорителей заряженных частиц при понижении размеров и стоимости.</t>
  </si>
  <si>
    <t>Ускорение и фокусировка частиц в плазме привлекательны из-за больших электрических и магнитных полей, которые плазма может выдерживать без разрушения. Типичные поля в экспериментах составляют 1-100 ГВ/м. Это поле, имеющее правильную фазовую скорость, нужно с высокой эффективностью и с высокой частотой повторения создать на большой длине. Для высокого качества ускоренного сгустка необходима высокая точность контроля его формы и параметров ускоряющей плазменной структуры. Характерные размеры ускоряемого сгустка – микроны и сотни микрон, поэтому для его создания, наряду с традиционными фотопушками, используются новые методы, при которых сгусток формируется непосредственно в плазме. Все это и является предметом исследований в настоящее время в мире. В последнее время под плазменными методами ускорения понимают, в первую очередь, кильватерное ускорение, при котором поле в плазме создается движущимся сквозь нее сгустком частиц или лазерным импульсом. Этот метод пока применяют только к ускорению легких частиц (лептонов), так как преимуществ при ускорении нуклонов у него пока нет. Заряд сгустков в кильватерном ускорителе обратно пропорционален ускоряющему полю и не превышает единиц нанокулонов, а частота следования невелика (десятки килогерц максимум). Этим определяются их потенциальные применения. Компактный коллайдер сверхвысокой энергии на основе плазменных методов по-прежнему остается в неопределенно далеком будущем. Зато в близкой перспективе есть компактные источники рентгеновского и гамма-излучения на основе сверхкоротких электронных сгустков с энергией до 10 ГэВ. Кроме того, плазма в перспективе может предложить отдельные элементы ускорителей: инжекторы, устройства для фокусировки или бунчировки, генерации и(или) ускорения короткоживущих частиц, торможения пучка (beam dump) и другие.</t>
  </si>
  <si>
    <t>В рамках проекта будут проводится исследование новых идей, относящихся к разным схемам плазменного кильватерного ускорения, различающимся способом раскачки кильватерной волны (лазерным импульсом, электронным или протонным пучком). Также будут исследованы разные режимы стохастического ускорения частиц при пучково-плазменном взаимодействии и механизмы генерации терагерцового излучения из плазмы. В частности, в рамках данной темы будут проведены теоретические и экспериментальные исследования генерации электронного пучка в плазменной кильватерной волне, возбуждаемой коротким лазерным импульсом в сверхзвуковой газовой струе. Конечная цель таких экспериментов - генерация гамма-излучения, возникающего при комптоновском рассеянии ускоренных в плазме электронов на встречном лазерном импульсе. Важнейшей характеристикой ускоряемого пучка является полное количество частиц, поэтому в эксперименте планируется исследовать, насколько эффективно встречный лазерный импульс может быть использован для увеличения эффективности захвата плазменных электронов в волну. Такой импульс может играть двоякую роль. С одной стороны, он будет создавать возмущения электронной плотности, которые будут способствовать захвату электронов в ускоряющую фазу основной кильватерной волны, с другой стороны, нелинейное взаимодействие встречных кильватерных волн будет приводить к генерации излучения на второй гармонике плазменной частоты, что можно использовать для локальной диагностики плотности плазмы вблизи лазерного фокуса.  Для реализации схемы со встречным лазерным импульсом будет разработана оптическая схема, позволяющая с микронной точностью совмещать фокусы лазерных пучков, а для локальной диагностики плотности плазмы и контроля параметров ускоряющей кильватерной волны будет создана система регистрации электромагнитного излучения ИК диапазона. Ещё один метод ускорения электронов в плазме, который планируется исследовать в рамках данной темы, актуален сегодня для открытых ловушек. Эксперименты на установке ГДЛ показали, что инжекция электронного пучка с энергией 20-30 кэВ приводит к формированию в ловушке популяции быстрых электронов с энергиями до 500 кэВ. Современные возможности численного моделирования позволяют детально исследовать механизм такого ускорения, который важен с точки зрения создания в термоядерных установках “чистой” предварительной плазмы, не имеющей примесей тяжёлых элементов. Для получения новых параметров и свойств элементов линейных ускорителей, работающих на более традиционных принципах, и для проверки новых идей ускорительной техники, будет развиваться специализированный СВЧ стенд на основе клистрона с мощностью 6 МВт. С помощью данного стенда, в первую очередь, планируется создать предускоритель-группирователь, который будет обеспечивать захват в режим ускорения интенсивного непрерывного пучка, который в дальнейшем можно использовать для различных целей, в том числе для исследования новых методов ускорения. Также планируется развивать методы диагностики пучка с нестандартными параметрами для тех же целей.</t>
  </si>
  <si>
    <t>Предполагаемые результаты: 
 1. Будет разработан прототип диагностики заряда пучка неразрушающим способом на основе пассивного резонатора. 2. Будет разработан модулятор клистрона с параметрами: напряжение 50 кВ, средняя мощность 50 кВт, импульсная мощность 15 МВт, длительность импульса 10 мкс. 3. Будет исследовано влияние начальных возмущений на развитие пучково-плазменных и лазер-плазменных неустойчивостей в кильватерных ускорителях. 4. Будут объяснены результаты экспериментов по инжекции электронного пучка в открытую магнитную ловушку ГДЛ и предложена модель ускорения электронов в этой ловушке до энергий выше 500 кэВ. 5. Будет разработана и реализована экспериментальная схема регистрации спектрально-углового распределения ТГц распределения из лазерной плазмы с использованием световодов.  6. Будeт разработаны чертежи на прототип группирователя-предускорителя, который должен группировать непрерывный пучок с энергией 15 кВ с коэффициентом захвата в районе 90% и ускорять полученные сгустки до энергии около 1 МэВ. 7. Будет исследована динамика плазменного кильватерного следа на временах, намного превышающих период плазменной волны. 8. Будут проведены первые эксперименты по ускорению электронного пучка в плазме одиночным лазерным импульсом и собрана оптическая схема, позволяющая с микронной точностью совмещать фокусы встречных лазерных импульсов. 9. Будет получено заданное распределение электрического поля в резонаторах на рабочей частоте, а также добиться нужного согласования с подводящим СВЧ мощность трактом. 10. Будут выяснены механизмы и следствия опрокидывания плазменной кильватерной волны умеренной амплитуды.
 Возможная практическая значимость:
 1. Прототип диагностики заряда на основе пассивного резонатора позволит измерять заряд пучка в процессе работы ускорителя. Диапазон измеряемых зарядов составит от десятков пКл до единиц нКл. В перспективе с помощью пассивного резонатора можно будет измерять длительность пучка. 2. Модулятор клистрона позволит создать СВЧ стенд на основе 6-ти МВт-ого клистрона для разработки новых ускорителей и их компонент, в том числе для работы в области новых методов ускорения. 3. Исследование влияния начальных возмущений на развитие пучково-плазменных и лазер-плазменных неустойчивостей в кильватерных ускорителях позволит установить связь между неидеальностью условий эксперимента и ухудшением качества ускоренного пучка и тем самым дать ответ на практически важный вопрос о требуемой точности соблюдения оптимальных параметров.  4. Понимание механизма ускорения и диффузии быстрых электронов в открытой магнитной ловушке ГДЛ позволит установить перспективность инжекции электронного пучка как метода создания чистой (без примесей) плазмы в будущем термоядерном реакторе. 5. Новая схема регистрации спектрально-углового распределения ТГц излучения позволит создать новую диагностику локальной плотности плазмы в месте возбуждения кильватерной волны и степени её перекрытия со встречным лазерным импульсом.   6. Новый группирователь-предускоритель необходим как для промышленных ускорителей, когда нужен большой средний ускоренный ток пучка, так и для будущих коллайдеров, когда от импульсного тока электронов зависит ток позитронов. При этом источник электронов может работать с низким напряжением, что существенно упрощает его работу. 7. Исследование долговременной динамики плазменного кильватерного следа даст ответ на практически важный вопрос об ограничении на частоту следования циклов ускорения, накладываемом плазменными процессами.  8. Планируемые эксперименты по лазерному кильватерному ускорению будут значимы для повышения тока ускоряемого пучка и яркости источника гамма-излучения. 9. Исследование СВЧ-резонаторов позволит получить необходимые амплитудно-частотные характеристики группирователя-предускорителя, что позволит сравнить работоспособность устройства с расчетными данными.  10. Исследование опрокидывания плазменной кильватерной волны позволит выяснить степени свободы для последующей оптимизации плазменного кильватерного ускорителя.</t>
  </si>
  <si>
    <r>
      <t xml:space="preserve">Целью экспериментов, которые объединены в этом проекте, является проверка существующей теории взаимодействий элементарных частиц - Стандартной модели (СМ),  а также поиск явлений, выходящих за её пределы.  Данный проект включает в себя как идущие, так и готовящиеся эксперименты в ряде лабораторий мира на ускорителях элементарных частиц. Проект состоит из следующих блоков:  I. Эксперимент с детектором КЕДР на e+e- коллайдере ВЭПП-4М (ИЯФ СО РАН). II. Эксперимент с детектором BES-III на e+e- коллайдере BEPC-II (Китай). III. </t>
    </r>
    <r>
      <rPr>
        <sz val="11"/>
        <color rgb="FFFF0000"/>
        <rFont val="Calibri"/>
        <family val="2"/>
        <charset val="204"/>
        <scheme val="minor"/>
      </rPr>
      <t>Эксперимент с детектором Belle-II (Belle) на e+e- коллайдере KEKB (Япония)</t>
    </r>
    <r>
      <rPr>
        <sz val="11"/>
        <color theme="1"/>
        <rFont val="Calibri"/>
        <family val="2"/>
        <scheme val="minor"/>
      </rPr>
      <t xml:space="preserve">. IV. </t>
    </r>
    <r>
      <rPr>
        <sz val="11"/>
        <color rgb="FFFF0000"/>
        <rFont val="Calibri"/>
        <family val="2"/>
        <charset val="204"/>
        <scheme val="minor"/>
      </rPr>
      <t>Эксперимент с детектором CMS на pp коллайдере LHC (ЦЕРН)</t>
    </r>
    <r>
      <rPr>
        <sz val="11"/>
        <color theme="1"/>
        <rFont val="Calibri"/>
        <family val="2"/>
        <scheme val="minor"/>
      </rPr>
      <t xml:space="preserve">. V. Эксперимент </t>
    </r>
    <r>
      <rPr>
        <sz val="11"/>
        <color rgb="FFFF0000"/>
        <rFont val="Calibri"/>
        <family val="2"/>
        <charset val="204"/>
        <scheme val="minor"/>
      </rPr>
      <t>MEG2 в PSI (Швейцария).</t>
    </r>
  </si>
  <si>
    <r>
      <rPr>
        <u/>
        <sz val="11"/>
        <color theme="1"/>
        <rFont val="Calibri"/>
        <family val="2"/>
        <charset val="204"/>
        <scheme val="minor"/>
      </rPr>
      <t>Разработка ускорительного источника нейтроно</t>
    </r>
    <r>
      <rPr>
        <sz val="11"/>
        <color theme="1"/>
        <rFont val="Calibri"/>
        <family val="2"/>
        <scheme val="minor"/>
      </rPr>
      <t>в, оптимизация системы формирования терапевтического пучка эпитепловых нейтронов, измерение сечений ряда ядерных реакций с требуемой точностью, разработка средств и методов дозиметрии и спектрометрии излучения, разработка средств и методов визуализации бора, тестирование новых препаратов адресной доставки бора, отработка и оптимизация проведения терапии на крупных домашних животных со спонтанными опухолями.</t>
    </r>
  </si>
  <si>
    <r>
      <t>1. Р</t>
    </r>
    <r>
      <rPr>
        <u/>
        <sz val="11"/>
        <color theme="1"/>
        <rFont val="Calibri"/>
        <family val="2"/>
        <charset val="204"/>
        <scheme val="minor"/>
      </rPr>
      <t>азработка конструкции литиевой нейтроногенерирующей мишени для источника нейтронов в НМИЦ онкологии им. Н.Н. Блохина</t>
    </r>
    <r>
      <rPr>
        <sz val="11"/>
        <color theme="1"/>
        <rFont val="Calibri"/>
        <family val="2"/>
        <scheme val="minor"/>
      </rPr>
      <t>.
2. Результаты измерения сечения ядерной реакции 7Li(p,a)a.
3. Результаты экспериментального исследования новых препаратов адресной доставки бора для улучшения методики БНЗТ.</t>
    </r>
  </si>
  <si>
    <r>
      <t xml:space="preserve">1. Проведение патентных исследований на уровень техники и тенденции развития.
2. Разработка элементов комплекса диагностик параметров плазмы, включая системы управления и сбора данных, для установок </t>
    </r>
    <r>
      <rPr>
        <u/>
        <sz val="11"/>
        <color rgb="FFFF0000"/>
        <rFont val="Calibri"/>
        <family val="2"/>
        <charset val="204"/>
        <scheme val="minor"/>
      </rPr>
      <t>ГОЛ-NB</t>
    </r>
    <r>
      <rPr>
        <sz val="11"/>
        <color theme="1"/>
        <rFont val="Calibri"/>
        <family val="2"/>
        <scheme val="minor"/>
      </rPr>
      <t xml:space="preserve">, СМОЛА, ГДЛ и </t>
    </r>
    <r>
      <rPr>
        <u/>
        <sz val="11"/>
        <color rgb="FFFF0000"/>
        <rFont val="Calibri"/>
        <family val="2"/>
        <charset val="204"/>
        <scheme val="minor"/>
      </rPr>
      <t xml:space="preserve">«Компактный осесимметричный тороид» (КОТ). Создание и ввод в эксплуатацию аппаратных средств для систем управления и сбора данных установки КОТ. </t>
    </r>
    <r>
      <rPr>
        <sz val="11"/>
        <color theme="1"/>
        <rFont val="Calibri"/>
        <family val="2"/>
        <scheme val="minor"/>
      </rPr>
      <t xml:space="preserve">
3. Проведение патентных исследований на патентную чистоту и патентоспособность результатов.
4. Разработка эскизного проекта магнитной системы и вакуумной камеры для пробочной ловушки с элементами сверхпроводимости и магнитным полем не менее 10 Тл в пробках
5. Ввод в эксплуатацию магнитной и вакуумной систем, а также системы создания предварительной плазмы на установке КОТ. Демонстрация параметров генератора предварительной плазмы: ток разряда не менее 15 кА, плотность создаваемой плазмы не менее 5x10^19 м-3.</t>
    </r>
  </si>
  <si>
    <r>
      <t xml:space="preserve">1. Проведены патентные исследования на уровень техники и тенденции развития.
2. Осуществлена разработка элементов комплекса диагностик параметров плазмы, включая системы управления и сбора данных, для установок </t>
    </r>
    <r>
      <rPr>
        <sz val="11"/>
        <color rgb="FFFF0000"/>
        <rFont val="Calibri"/>
        <family val="2"/>
        <charset val="204"/>
        <scheme val="minor"/>
      </rPr>
      <t>ГОЛ-NB</t>
    </r>
    <r>
      <rPr>
        <sz val="11"/>
        <color theme="1"/>
        <rFont val="Calibri"/>
        <family val="2"/>
        <scheme val="minor"/>
      </rPr>
      <t xml:space="preserve">, СМОЛА, ГДЛ и </t>
    </r>
    <r>
      <rPr>
        <u/>
        <sz val="11"/>
        <color rgb="FFFF0000"/>
        <rFont val="Calibri"/>
        <family val="2"/>
        <charset val="204"/>
        <scheme val="minor"/>
      </rPr>
      <t xml:space="preserve">«Компактный осесимметричный тороид» (КОТ). Созданы и введены в эксплуатацию аппаратные средства для систем управления и сбора данных установки КОТ. </t>
    </r>
    <r>
      <rPr>
        <sz val="11"/>
        <color theme="1"/>
        <rFont val="Calibri"/>
        <family val="2"/>
        <scheme val="minor"/>
      </rPr>
      <t xml:space="preserve">
3. Проведены патентные исследования на патентную чистоту и патентоспособность результатов.
4. Разработан эскизный проект магнитной системы и вакуумной камеры для пробочной ловушки с элементами сверхпроводимости и магнитным полем не менее 10 Тл в пробках.
5. </t>
    </r>
    <r>
      <rPr>
        <u/>
        <sz val="11"/>
        <color rgb="FFFF0000"/>
        <rFont val="Calibri"/>
        <family val="2"/>
        <charset val="204"/>
        <scheme val="minor"/>
      </rPr>
      <t>Введена в эксплуатацию магнитная и вакуумная система, а также система создания предварительной плазмы на установке КО</t>
    </r>
    <r>
      <rPr>
        <sz val="11"/>
        <color theme="1"/>
        <rFont val="Calibri"/>
        <family val="2"/>
        <scheme val="minor"/>
      </rPr>
      <t>Т. Продемонстрированы параметры генератора предварительной плазмы: ток разряда не менее 15 кА, плотность создаваемой плазмы не менее 5x10^19 м-3.</t>
    </r>
  </si>
  <si>
    <r>
      <t xml:space="preserve">Целью работы является создание не менее </t>
    </r>
    <r>
      <rPr>
        <sz val="11"/>
        <color rgb="FFFF0000"/>
        <rFont val="Calibri"/>
        <family val="2"/>
        <charset val="204"/>
        <scheme val="minor"/>
      </rPr>
      <t>двух экспериментальных образцов источников отрицательных ионов водорода для инжекторов мегаэлектронвольтного диапазона с мультимегаваттным уровнем мощности для нагрева и поддержания тока в системах магнитного удержания высокотемпературной плазмы.</t>
    </r>
  </si>
  <si>
    <r>
      <rPr>
        <sz val="11"/>
        <color rgb="FFFF0000"/>
        <rFont val="Calibri"/>
        <family val="2"/>
        <charset val="204"/>
        <scheme val="minor"/>
      </rPr>
      <t>В результате выполнения работ будут созданы два источника отрицательных ионов с большим током (до 9А) и система ускорения, позволяющая ускорять полученные пучки до энергии мегавольтного диапазон</t>
    </r>
    <r>
      <rPr>
        <sz val="11"/>
        <color theme="1"/>
        <rFont val="Calibri"/>
        <family val="2"/>
        <scheme val="minor"/>
      </rPr>
      <t>а. Будут определены характеристики пучков.</t>
    </r>
  </si>
  <si>
    <r>
      <t xml:space="preserve">Сегодня в области энергий Супер C-тау фабрики работает китайский коллайдер BEPC-II с детектором BES-III. Проектная светимость Супер C-тау фабрики  превышает светимость BEPC-II в 100 раз, поэтому можно ожидать повышение чувствительности к «новой» физике в этой области энергий примерно на порядок. Наличие продольной поляризации электронного пучка в месте встречи, предусмотренное в проекте Супер С-тау фабрики и недоступное на современных установках, и столкновение пучков под небольшим углом могут открыть новые возможности для анализа экспериментальных данных и существенно уменьшить систематические погрешности при изучении уже известных процессов. </t>
    </r>
    <r>
      <rPr>
        <u/>
        <sz val="11"/>
        <color theme="4" tint="-0.499984740745262"/>
        <rFont val="Calibri"/>
        <family val="2"/>
        <charset val="204"/>
        <scheme val="minor"/>
      </rPr>
      <t>Состояние физики c-кварка (и содержащий c-кварк очарованных адронов) в ближайшие годы будет определяться экспериментами BES-III, Belle-II и LHCb (LHC, ЦЕРН)</t>
    </r>
    <r>
      <rPr>
        <u/>
        <sz val="11"/>
        <color theme="1"/>
        <rFont val="Calibri"/>
        <family val="2"/>
        <charset val="204"/>
        <scheme val="minor"/>
      </rPr>
      <t>.</t>
    </r>
    <r>
      <rPr>
        <sz val="11"/>
        <color theme="1"/>
        <rFont val="Calibri"/>
        <family val="2"/>
        <scheme val="minor"/>
      </rPr>
      <t xml:space="preserve"> Круг задач в области c-кварка, которые доступны для изучения на LHCb, определяется особенностями эксперимента с протонными столкновениями и остается достаточно ограниченным. Так, например, изучение распадов D-мезонов с нейтральными пи-мезонами и фотонами в конечном состоянии практически невозможно. Эксперимент на Супер C-тау фабрике покрывает максимальный спектр исследований с очарованными адронами, многие из которых недоступны не только для LHCb, но и для Belle-II.</t>
    </r>
  </si>
  <si>
    <r>
      <t>В течение ряда лет в ИЯФ СО РАН ведутся работы по изучению удержания плазмы в многопробочных ловушках и процессов взаимодействия мощных релятивистских пучков электронов с плазмой. Ранее на установке ГОЛ-3 была показана возможность нагрева плазмы пучком электронов до субтермоядерных температур. В рамках данного проекта будут проведены работы по изучению различных аспектов многопробочного и геликоидального удержания в квазистационарных условиях на установках</t>
    </r>
    <r>
      <rPr>
        <sz val="11"/>
        <color rgb="FFFF0000"/>
        <rFont val="Calibri"/>
        <family val="2"/>
        <charset val="204"/>
        <scheme val="minor"/>
      </rPr>
      <t xml:space="preserve"> ГОЛ-NB</t>
    </r>
    <r>
      <rPr>
        <sz val="11"/>
        <color theme="1"/>
        <rFont val="Calibri"/>
        <family val="2"/>
        <scheme val="minor"/>
      </rPr>
      <t xml:space="preserve"> и СМОЛА. Кроме того, будет продолжено изучение взаимодействия мощных пучков с плазмой, в частности будет исследована генерация терагерцового излучения в такой системе на установке ГОЛ-3Т. Продолжатся работы по созданию мазера на свободных электронах терагерцового диапазона на установке ЭЛМИ. Актуальность работ по конкретным направлениям обоснована в нижеследующих абзацах.  </t>
    </r>
    <r>
      <rPr>
        <sz val="11"/>
        <color rgb="FFFF0000"/>
        <rFont val="Calibri"/>
        <family val="2"/>
        <charset val="204"/>
        <scheme val="minor"/>
      </rPr>
      <t>1) Работы по тематике многопробочной ловушки (установка ГОЛ-NB)</t>
    </r>
    <r>
      <rPr>
        <sz val="11"/>
        <color theme="1"/>
        <rFont val="Calibri"/>
        <family val="2"/>
        <scheme val="minor"/>
      </rPr>
      <t>. Поиск путей овладения энергией управляемого термоядерного синтеза ведется по нескольким научным направлением. Одним из них является удержание плазмы в открытых магнитных ловушках. Имеющиеся на сегодняшний момент знания и технологии позволяют создать открытую ловушку для удержания плазмы с реакторными параметрами в том случае, если будет найден способ многократного подавления потерь частиц и энергии из плазмы вдоль магнитного поля. Возможным решением этой задачи является применение специальных секций установки, имеющих многопробочное (периодически модулированное по длине) магнитное поле. Теория такого удержания достаточно развита, однако экспериментально эта идея проверялась только в специальных условиях, в относительно узких диапазонах параметров плазмы.  Многопробочная ловушка ГОЛ-NB была разработана и недавно создана в ИЯФ СО РАН. Из предсказаний теории ожидается, что после нагрева плазмы методом атомарной инжекции длина свободного пробега ионов плазмы окажется соразмерна с периодом модуляции магнитного поля, и вследствие этого, многопробочное магнитное поле станет препятствовать вылету частиц плазмы из ловушки. Основной задачей экспериментов является прямая демонстрация эффекта подавления плазменного потока при переходе от соленоидальной к многопробочной конфигурации в секциях сильного поля. В настоящий момент среди существующих плазменных установок мира только ГОЛ-NB имеет многопробочную конфигурацию магнитного поля.  2) Работы по тематике геликоидальной открытой ловушки (установка СМОЛА). Недавно был предложен новый метод динамического многопробочного (геликоидального) удержания плазмы. Этот метод предполагает создание ведущего магнитного поля с геликоидальной (винтовой) симметрией. Удерживаемая плазма вращается в скрещенных электрическом и магнитном полях. Во вращающейся синхронно с плазмой системе отсчёта периодические вариации магнитного поля, имеющие винтовую симметрию, движутся вдоль оси установки со скоростью, зависящей от шага спирали. При этом популяции локально-запертых частиц создают тормозящую силу, действующую на плазменный поток. Преимуществом удержания в винтовом поле является экспоненциальная зависимость подавления продольного потока от длины установки. Установка СМОЛА является первым и к настоящему моменту единственным в мире экспериментальным устройством, разработанным и построенным для изучения данной схемы удержания. Результаты первых экспериментов не противоречат теоретическим оценкам переноса частиц в винтовом магнитном поле. В то же время, основные закономерности на текущий момент изучены недостаточно подробно. Для экспериментально обоснованного конструирования винтовых пробок для открытых ловушек термоядерного класса требуются дальнейшие исследования эффективности динамического многопробочного удержания в винтовых пробках.  3) Работы по тематике генерации субмиллиметрового и терагерцового излучения в пучково-плазменной системе (установка ГОЛ-3Т). Создание многомегаваттных импульсных источников миллиметрового и субмиллиметрового излучения является одной из актуальных задач современной науки и технологий. В данном исследовании, генерация реализуется в замагниченном плотном плазменном столбе при коллективном торможении сильноточного релятивистского электронного пучка (РЭП). Электронный пучок накачивает верхнегибридные плазменные колебания большой амплитуды, которые трансформируются на градиентах плотности плазмы и выходят из неё как электромагнитное излучение. Есть также механизм слияния двух таких плазменных колебаний в электромагнитную волну удвоенной частоты. Подобные механизмы генерации мощного излучения ранее экспериментально не исследовались вплоть до нашего предложения в 2010 г. К настоящему времени проведенные нами теоретические и экспериментальные исследования показали перспективность данной схемы.  На установке ГОЛ-3Т будет продолжено изучение взаимодействия РЭП с плазмой. Цель этих работ – создать пучок терагерцового (0,2-0,6 ТГц) излучения в свободном пространстве с уровнем мощности ~10 МВт и длительностью в несколько микросекунд, приемлемый для различных приложений. Кроме большого энергосодержания в потоке излучения, плазменный генератор электромагнитного излучения обладает дополнительным положительным свойством - способностью быстрой перестройки частоты за счет варьирования параметров плазмы. Заявленная работа носит оригинальный характер в мировой науке, что обеспечивает приоритет при последующей реализации технических решений в этой области.  4) Работы по тематике терагерцового лазера на свободных электронах (установка ЭЛМИ). В рамках проекта будут проведены исследования процессов генерации электромагнитного излучения мощными РЭП при взаимодействии с вакуумными электродинамическими структурами. Будет изучаться возможность получения терагерцового излучения в планарном лазере на свободных электронах (ЛСЭ) в рамках двухстадийного процесса с использованием релятивистских пучков с током в единицы килоампер. На первой стадии этого процесса, на одном электронном пучке происходит накачка колебаний с частотой 75 ГГц в резонаторе, а на второй стадии терагерцовое излучение генерируется из-за рассеяния второго аналогичного пучка релятивистских электронов на накопленных колебаниях, создающих ондуляторное поле.  Для реализации схемы двухстадийного планарного ЛСЭ на область частот ~1 ТГц в эксперименте ЭЛМИ используются два параллельных ленточных пучка, генерируемых одновременно ускорителем У-3. Мегаваттный уровень мощности уже достигнут на установке ЭЛМИ в планарном МСЭ на частоте 75 ГГц. Высокая научная значимость этих исследований обусловлена необходимостью развития концепции по использованию двумерных распределенных обратных связей с целью получения когерентного излучения в пространственно-развитых генераторах. Значимость этих работ также подкреплена тем, что будет исследован нелинейный процесс группировки электронов РЭП в условиях, когда роль ондуляторного поля выполняет электромагнитная волна. Это исследование, безусловно, актуально с позиции продвижения к созданию мощного лазера на свободных электронах терагерцового диапазона.</t>
    </r>
  </si>
  <si>
    <r>
      <t xml:space="preserve">Достижение заявленных целей исследования требует проведения работ по следующему календарному плану (с разбивкой по этапам и по действующим установкам): </t>
    </r>
    <r>
      <rPr>
        <u/>
        <sz val="11"/>
        <color rgb="FFFF0000"/>
        <rFont val="Calibri"/>
        <family val="2"/>
        <charset val="204"/>
        <scheme val="minor"/>
      </rPr>
      <t xml:space="preserve">Этап 2021 года. Установка ГОЛ-NB: </t>
    </r>
    <r>
      <rPr>
        <sz val="11"/>
        <color theme="1"/>
        <rFont val="Calibri"/>
        <family val="2"/>
        <scheme val="minor"/>
      </rPr>
      <t>Получение мишенной плазмы в центральной части установки ГОЛ-NB Установка СМОЛА: Повышение максимального ведущего магнитного поля в установке СМОЛА. Проведение экспериментов по подавлению потока вращающейся плазмы в винтовом магнитном поле на установке СМОЛА при скорости вращения, близкой к звуковой; а также при большой средней по сечению глубине гофрировки. Установка ГОЛ-3Т: Создание диагностической системы для проведения одновременных измерений функции распределения электронов прошедшего через плазму пучка и характеристик генерируемого в плазме потока ТГц-излучения при различных условиях эксперимента. Создание квазиоптической системы для вывода потока ТГц- излучения из вакуумного объёма в атмосферу Установка ЭЛМИ: Изготовление и монтаж на установке У-3 всех деталей и узлов, необходимых для проведения полномасштабного эксперимента по генерации ТГц-излучения в схеме двухстадийного планарного ЛСЭ на основе одновременного использования двух параллельных ленточных пучков в кольцевом брэгговском резонаторе. Проведение тестовых экспериментов с ленточными пучками по регистрации спонтанного излучения в терагерцовой области спектра.  Этап 2022 года. Установка ГОЛ-NB: Исследование динамики нагрева плазмы в многопробочной ловушке ГОЛ-NB методом нейтральной инжекции Установка СМОЛА: Расширение диапазона доступных параметров (плотности и температуры) плазмы, создаваемой источником плазмы установки СМОЛА. Проведение экспериментов по удержанию вращающейся плазмы винтовым магнитным полем на установке СМОЛА в конфигурации с двумя винтовыми пробками. Установка ГОЛ-3Т: Проведение первой серии экспериментов по одновременной регистрации функции распределения электронов прошедшего через плазму пучка и спектра генерируемого в плазме потока ТГц-излучения при различных параметрах плазменного столба. Регистрация характеристик выведенного из вакуума в атмосферу потока ТГц-излучения. Создание элементов диагностической системы для регистрации спектра плазменных колебаний при интенсивном пучково-плазменном взаимодействии. Установка ЭЛМИ: Проведение первой серии экспериментов по генерации ТГц-излучения по двухстадийной схеме. Создание диагностического комплекса для измерения временной динамики и спектрального состава импульсов миллиметрового и ТГц-излучения, генерируемого в двухстадийном планарном ЛСЭ с двумя ленточными пучками.   Этап 2023 года. Установка ГОЛ-NB: Исследование удержания плазмы в многопробочной ловушке ГОЛ-NB с системой поддержания плотности плазмы Установка СМОЛА: Развитие комплекса диагностик и магнитной системы установки СМОЛА. Проведение экспериментов на установке СМОЛА, отвечающих режиму подпитки центральной ловушки веществом через винтовую пробку. Изучение возможности использования геликоидальных секций с умеренной величиной магнитного поля и сильных одиночных пробок, скомбинированных в различной последовательности Установка ГОЛ-3Т: Проведение второй серии экспериментов для выявления корреляций между изменениями в спектре генерируемого ТГц-излучения и изменениями в функции распределения электронов РЭП, прошедшего через плазму. Завершение создания диагностической системы для регистрации спектра плазменных колебаний, накачиваемых пучком МэВных электронов. Внесение дополнений в квазиоптическую систему вывода потока ТГц-излучения в атмосферу и создание формирователя направленного пучка этого излучения, распространяющегося в заданном направлении.  Установка ЭЛМИ: Проведение исследований с целью установления связи между спектральным составом генерируемого ТГц-излучения и спектром мм-излучения, накопленного в кольцевом резонаторе с брэгговскими структурами. С учётом накопленного опыта в проведенных экспериментах, разработка резонатора терагерцового диапазона на основе модифицированных брэгговских структур.</t>
    </r>
  </si>
  <si>
    <r>
      <t xml:space="preserve">Предполагаемые результаты: 
 Календарный план исследований предполагает, что будут получены следующие результаты (с разбивкой по этапам и по действующим установкам): </t>
    </r>
    <r>
      <rPr>
        <b/>
        <sz val="11"/>
        <color rgb="FFFF0000"/>
        <rFont val="Calibri"/>
        <family val="2"/>
        <charset val="204"/>
        <scheme val="minor"/>
      </rPr>
      <t>Этап 2021</t>
    </r>
    <r>
      <rPr>
        <sz val="11"/>
        <color rgb="FFFF0000"/>
        <rFont val="Calibri"/>
        <family val="2"/>
        <charset val="204"/>
        <scheme val="minor"/>
      </rPr>
      <t xml:space="preserve"> года. Установка ГОЛ-NB: Продемонстрировано заполнение центральной ловушки установки ГОЛ-NB низкотемпературной мишенной плазмой, пригодной для инжекции мощных нейтральных пучков</t>
    </r>
    <r>
      <rPr>
        <sz val="11"/>
        <color theme="1"/>
        <rFont val="Calibri"/>
        <family val="2"/>
        <scheme val="minor"/>
      </rPr>
      <t>; изучены пространственные характеристики мишенной плазмы; расширены возможности диагностического комплекса установки. Установка СМОЛА: Планируемые экспериментальные исследования должны дать новую научную информацию об эффективности подавления продольных потоков плазмы при динамическом многопробочном удержании при скорости вращения, близкой к звуковой; а также при большой средней по сечению глубине гофрировки для проверки теоретических моделей удержания плазмы в открытых ловушках с геликоидальными пробками.  Установка ГОЛ-3Т: Создана диагностическая система, позволяющая установить корреляции между изменениями в функции распределения электронов пучка и в спектре излучения. Создана система вывода ТГц-излучения в атмосферу.</t>
    </r>
    <r>
      <rPr>
        <sz val="11"/>
        <color rgb="FFFF0000"/>
        <rFont val="Calibri"/>
        <family val="2"/>
        <charset val="204"/>
        <scheme val="minor"/>
      </rPr>
      <t xml:space="preserve"> Установка ЭЛМИ:</t>
    </r>
    <r>
      <rPr>
        <sz val="11"/>
        <color theme="1"/>
        <rFont val="Calibri"/>
        <family val="2"/>
        <scheme val="minor"/>
      </rPr>
      <t xml:space="preserve"> Завершено изготовление и монтаж всех деталей и узлов, необходимых для проведения полномасштабного эксперимента по двухстадийной схеме. Проведены опыты по регистрации спонтанного ТГц-излучения.  Этап 2022 года. Установка ГОЛ-NB: Проведены эксперименты по нагреву плазмы в центральной ловушке установки ГОЛ-NB мощными пучками атомов водорода с энергией до 25 кэВ из двух инжекторов; изучены закономерности нагрева плазмы в ловушке; расширены возможности диагностического комплекса установки. Установка СМОЛА: Планируемые экспериментальные исследования должны дать новую научную информацию об эффективности удержания вращающейся плазмы винтовым магнитным полем в конфигурации с двумя винтовыми пробками. Установка ГОЛ-3Т: Выявлены тенденции в изменениях спектра ТГц-излучения при различном характере изменений в функции распределения электронов пучка, намечено направление развития данного исследования. Созданы ключевые элементы системы для регистрации спектра плазменных колебаний. Установка ЭЛМИ: Выявлены предварительные закономерности общего характера в процессе генерации ТГЦ-излучения в рамках двухстадийной схемы и определены конкретные решения по дальнейшему развитию эксперимента. Завершено создание комплекса для исследования характеристик генерируемого излучения.  Этап 2023 года. Установка ГОЛ-NB: Разработана и изготовлена система поддержания плотности плазмы; проведены эксперименты, направленные на достижения квазистационарного состояния плазмы в центральной ловушке; расширены возможности диагностического комплекса установки. Установка СМОЛА: Получение экспериментальной информации о возможности использования динамических многопробочных секций с умеренной величиной магнитного поля и сильных одиночных пробок, скомбинированных в различной последовательности. Построение расчётной модели оптимальной конфигурации геликоидальной многопробочной системы для открытых ловушек следующего поколения, включая установку ГДМЛ  Установка ГОЛ-3Т: Установлены закономерности в корреляции спектра ТГц-излучения с изменениями функции распределения электронов пучка. Проведено тестирование диагностики для регистрации плазменных колебаний и квазиоптической системы для формирования пучка ТГц-излучения в экспериментах с РЭП. Установка ЭЛМИ: Установлены основные закономерности в связи между спектральным составом генерируемого ТГц-излучения и спектром мм-излучения, выступающего в качестве электродинамического ондулятора. Разработан и передан в производство терагерцовый резонатор следующего поколения. 
 Возможная практическая значимость:
 Результаты, полученные в рамках исследования схем классического и динамического многопробочного удержания, позволят создать базу знаний по данной тематике, необходимую для конкретного проектирования более эффективных концевых секций улучшенного удержания для открытых ловушек реакторного класса, что позволит повысить энергетическое время жизни плазмы и, тем самым, технико-экономическую эффективность таких реакторов.  Результаты, полученные по разработке физических основ и экспериментальной демонстрации новых методов генерации мощного электромагнитного излучения миллиметрового, субмиллиметрового и терагерцового диапазонов в вакуумных и плазменных системах с релятивистскими электронными пучками, позволят разработать конкретные технические решения для создания таких генераторов для заинтересованных министерств и ведомств. Будут установлены закономерности формирования и распространения в атмосфере пучка терагерцового излучения мультимегаваттного уровня мощности и воздействия его на некоторые объекты; разработана концепция и инженерно-физическое обоснования для создания компактного генератора пучка терагерцового излучения на основе процессов в пучково-плазменной системе.  С позиции перспектив практического использования, результаты исследований послужат основой для создания генераторов излучения диапазона 0,15 – 0,8 ТГц с мощностью в сотни мегаватт при микросекундной длительности импульса, что не доступно в рамках других схем накачки колебаний сильноточными РЭП. Генератор на основе пучково-плазменного взаимодействия обладает дополнительным положительным свойством быстрой перестройки частоты за счет варьирования параметров плазмы. В схеме двухстадийного планарного МСЭ на основе одновременного использования двух параллельных ленточных пучков в кольцевом брэгговском резонаторе будут получены импульсы излучения области частот 1 ТГц с мощностью ~1 МВт с длительностью ~100-200 нс. Созданные по результатам проведенных исследований мощные генераторы излучения будут иметь хорошую перспективу к использованию в системах доставки энергии на спутники и беспилотные летательные аппараты. Они применимы в многочастотных системах визуализации скрытых объектов и радиолокационных системах высокого пространственного разрешения. Большая мощность излучения с варьируемым спектром в интервале 0,1-1,0 ТГц позволит проводить исследования биохимических процессов в сложных молекулярных системах, включая живые.</t>
    </r>
  </si>
  <si>
    <r>
      <t>Проект посвящен исследованию свойств легких адронов и ядер на установках ИЯФ СО РАН, Новосибирск,</t>
    </r>
    <r>
      <rPr>
        <sz val="11"/>
        <color rgb="FFFF0000"/>
        <rFont val="Calibri"/>
        <family val="2"/>
        <charset val="204"/>
        <scheme val="minor"/>
      </rPr>
      <t xml:space="preserve"> а также в рамках международных коллабораций BABAR (СЛАК, США) и ВESIII (Пекин, Китай)</t>
    </r>
    <r>
      <rPr>
        <sz val="11"/>
        <color theme="1"/>
        <rFont val="Calibri"/>
        <family val="2"/>
        <scheme val="minor"/>
      </rPr>
      <t xml:space="preserve">.  В ИЯФ СО РАН с </t>
    </r>
    <r>
      <rPr>
        <sz val="11"/>
        <color rgb="FFFF0000"/>
        <rFont val="Calibri"/>
        <family val="2"/>
        <charset val="204"/>
        <scheme val="minor"/>
      </rPr>
      <t>2011</t>
    </r>
    <r>
      <rPr>
        <sz val="11"/>
        <color theme="1"/>
        <rFont val="Calibri"/>
        <family val="2"/>
        <scheme val="minor"/>
      </rPr>
      <t xml:space="preserve"> года работает электрон-позитронный коллайдер ВЭПП-2000, позволяющий проводить эксперименты в диапазоне энергии в системе центра масс от 0.3 до 2 ГэВ. Светимость коллайдера достигает 5x10^31 см-1с-1. На нем установлены два универсальных детектора СНД и КМД-3. В настоящее время на ВЭПП-2000 с этими детекторами накоплена статистика, позволяющая проводить измерения адронных сечений с наилучшей в мире точностью. Набор данных продолжается. Целью проекта является детальное изучение процессов электрон-позитронной аннигиляции в адроны при низких энергиях. Это – измерение эксклюзивных и полного сечений рождения адронов, исследование их динамики, поиск редких процессов на коллайдере ВЭПП-2000. </t>
    </r>
    <r>
      <rPr>
        <sz val="11"/>
        <color rgb="FFFF0000"/>
        <rFont val="Calibri"/>
        <family val="2"/>
        <charset val="204"/>
        <scheme val="minor"/>
      </rPr>
      <t>Близкие по тематике измерения п</t>
    </r>
    <r>
      <rPr>
        <u/>
        <sz val="11"/>
        <color rgb="FFFF0000"/>
        <rFont val="Calibri"/>
        <family val="2"/>
        <charset val="204"/>
        <scheme val="minor"/>
      </rPr>
      <t>роводятся</t>
    </r>
    <r>
      <rPr>
        <sz val="11"/>
        <color rgb="FFFF0000"/>
        <rFont val="Calibri"/>
        <family val="2"/>
        <charset val="204"/>
        <scheme val="minor"/>
      </rPr>
      <t xml:space="preserve"> физиками ИЯФ в рамках международных коллабораций BESIII и BABAR.</t>
    </r>
    <r>
      <rPr>
        <sz val="11"/>
        <color theme="1"/>
        <rFont val="Calibri"/>
        <family val="2"/>
        <scheme val="minor"/>
      </rPr>
      <t xml:space="preserve"> Детектор BESIII набирает данные на электрон-позитронном коллайдере BEPCII, энергия в системе центра масс которого меняется от 2 до 4.6 ГэВ. Детектор BABAR работал на B-фабрике PEP-II при энергии 10.6 ГэВ. Для измерения сечений e+e- аннигиляции в адроны при низких энергиях в обоих экспериментах используется метод радиационного возврата. Также физики ИЯФ занимаются измерением переходных мезон-фотонных формфакторов в двухфотонных процессах.  Еще одну часть предлагаемого проекта представляет эксперимент по изучению свойств дейтрона.  В данном проекте предполагается на новом уровне точности провести измерения тензорных анализирующих способностей реакции фотодезинтеграции дейтрона. Такие измерения можно выполнять только с использованием метода сверхтонкой внутренней мишени в электронном накопителе. В настоящее время эта методика доступна только на накопителе ВЭПП-3 в ИЯФ СО РАН.</t>
    </r>
  </si>
  <si>
    <r>
      <t xml:space="preserve">Предполагаемые результаты: 
 В экспериментах СНД и КМД-3 будет проведено несколько сеансов набора данных на электрон-позитронном коллайдере ВЭПП-2000. Для накопленных данных будут проведены калибровки подсистем детектора и сделана реконструкция событий. Таким образом, данные станут доступными для физического анализа. </t>
    </r>
    <r>
      <rPr>
        <sz val="11"/>
        <color rgb="FFFF0000"/>
        <rFont val="Calibri"/>
        <family val="2"/>
        <charset val="204"/>
        <scheme val="minor"/>
      </rPr>
      <t xml:space="preserve">Будет проведена </t>
    </r>
    <r>
      <rPr>
        <u/>
        <sz val="11"/>
        <color rgb="FFFF0000"/>
        <rFont val="Calibri"/>
        <family val="2"/>
        <charset val="204"/>
        <scheme val="minor"/>
      </rPr>
      <t>модернизация</t>
    </r>
    <r>
      <rPr>
        <sz val="11"/>
        <color rgb="FFFF0000"/>
        <rFont val="Calibri"/>
        <family val="2"/>
        <charset val="204"/>
        <scheme val="minor"/>
      </rPr>
      <t xml:space="preserve"> детекторов КМД-3 и СНД</t>
    </r>
    <r>
      <rPr>
        <sz val="11"/>
        <color theme="1"/>
        <rFont val="Calibri"/>
        <family val="2"/>
        <scheme val="minor"/>
      </rPr>
      <t xml:space="preserve">. Для КМД-3 будет разработана торцевая координатная система, которая позволит существенно улучшить качество реконструкции треков заряженных частиц. </t>
    </r>
    <r>
      <rPr>
        <u/>
        <sz val="11"/>
        <color theme="1"/>
        <rFont val="Calibri"/>
        <family val="2"/>
        <charset val="204"/>
        <scheme val="minor"/>
      </rPr>
      <t>В СНД будет проведена модернизация электроники дрейфовой камеры и системы сбора данных</t>
    </r>
    <r>
      <rPr>
        <sz val="11"/>
        <color theme="1"/>
        <rFont val="Calibri"/>
        <family val="2"/>
        <scheme val="minor"/>
      </rPr>
      <t>, что значительно увеличит быстродействие детектора и улучшит качество записываемых данных.  По данным, накопленным в экспериментах СНД, КМД-3, BABAR, BESIII будут с высокой точностью измерены сечения для ряда процессов e+e- аннигиляции в адроны. Предполагается получить новые данные по рождению нуклонных пар, радиационным процессам, двухфотонным процессам и рождению в e+e- аннигиляции C-четных резонансов.  Будет выполнена модернизация установки Дейтрон. К существующему плечу регистрации будет добавлено второе плечо, включающее трековую подсистему, слой сцинтилляционных dE/E-счетчиков и адронный калориметр-сэндвич. Будет завершена разработка и изготовление новой триггерной и оцифровывающей электроники, увеличивающей быстродействие системы сбора данных. Будет выполнена модернизация внутренней газовой тензорно-поляризованной дейтериевой мишени с целью увеличения интенсивности атомной струи и степени поляризации атомов и повышения общей надежности и стабильности работы мишени.  С модернизированным детектором Дейтон будут проведены несколько сеансов набора экспериментальных данных, по которым впервые можно будет измерить тензорную анализирующая способность Т20 реакции двухчастичной фотодезинтеграции дейтрона в диапазоне энергии фотона 400-1000 МэВ, а также улучшить точность существующих измерений при более низких энергиях фотона. По части записанных данных предполагается получить и опубликовать результаты.  Будет выполнена разработка, изготовление и изучение прототипа и тестовой партии многозазорных плоских искровых счетчиков для прецизионного времяпролетного анализа в эксперименте Дейтрон.  Такая подсистема необходима для будущих измерений в области энергий фотона более 1000 МэВ. 
 Возможная практическая значимость:
 Проект - чисто фундаментальный. Практическая значимость результатов – не очевидна.</t>
    </r>
  </si>
  <si>
    <r>
      <rPr>
        <sz val="11"/>
        <color rgb="FFFF0000"/>
        <rFont val="Calibri"/>
        <family val="2"/>
        <charset val="204"/>
        <scheme val="minor"/>
      </rPr>
      <t xml:space="preserve">План работ на 2021-2023 </t>
    </r>
    <r>
      <rPr>
        <sz val="11"/>
        <color theme="1"/>
        <rFont val="Calibri"/>
        <family val="2"/>
        <scheme val="minor"/>
      </rPr>
      <t>годы включает исследования по нескольким ключевым проблемам обозначенного направления. 1. Задача поддержания баланса частиц плазмы в магнитной ловушке. Для решения этой задачи должна быть разработана и отлажена в эксперименте методика инжекции в плазму частиц поперек магнитного поля с помощью двух методик:  (а) Плазменная струя с высокой энергией и высоким относительным давлением - отношение газодинамического напора струи к эффективному давлению магнитного поля. В качестве инжектора плазменной струи с высокой энергией разрабатывается устройство на основе пушки Маршалла. (б) Источник быстрых атомов для подпитки плазмы на основе схемы «ускорение-замедление» молекулярных ионов водорода.  2. Задача продольного удержания энергии в линейной ловушке. Ранее была продемонстрирована эффективность используемых методов продольного удержания. Необходима разработка и применение в качестве диагностики устройства на основе пучка тяжелых ионов для измерения электрического потенциала плазмы, который является ключевым параметром, определяющим продольное удержание энергии.  3.Задача об устойчивости плазмы относительно развития электромагнитных волн за счет неравновесности функции распределения ионов с энергиями термоядерного диапазона. Для исследований в данном направлении предполагается развитие и последующее использование следующих диагностик: (а) Анализатор атомов перезарядки, позволяющий наблюдать в динамике изображение плазмы «в свете» нейтралов перезарядки с высокой энергией. Эти нейтралы образуются за счет перезарядки на искусственной мишени ионов с энергиями термоядерного диапазона. (б) Комплекс диагностик потоков продуктов термоядерных реакций, протекающих в плазме, удерживаемой в ловушке.   4. Задача генерации предварительной плазмы с помощью электронного пучка, инжектируемого вдоль магнитного поля через магнитную пробку.   5. Задача нагрева и поддержания на термоядерном уровне электронной температуры плазмы, которая является ключевым фактором, определяющим энергетическое время удержания горячих ионов и, как следствие, выход термоядерной реакции. Планируется реализовать схему микроволнового нагрева плазмы на частоте, соответствующей второй гармонике электронного циклотронного резонанса с использованием гиротрона с мощностью 0,8 МВт и частотой 54,5 ГГц, который будет приобретен на средства, предназначенные для расширения приборной базы.</t>
    </r>
  </si>
  <si>
    <t xml:space="preserve">Тема № 1.3.3.5.6. Исследование и развитие методов получения пучков частиц высокой интенсивности для электрон-позитронных коллайдеров </t>
  </si>
  <si>
    <t>Тема № 1.3.4.1.4. Осесимметричные открытые ловушки с улучшенным продольным удержанием ( План работ на 2021-2023 ??? )</t>
  </si>
  <si>
    <r>
      <t xml:space="preserve">Программа развития коллайдеров ИЯФ СО РАН предполагает максимальное использование существующей инфраструктуры для отработки ускорительных технологий с последовательной модернизацией отдельных систем и одновременной работой по физической программе детекторов, а также сооружение и отладку прототипов для коллайдеров будущего </t>
    </r>
    <r>
      <rPr>
        <sz val="11"/>
        <color rgb="FFFF0000"/>
        <rFont val="Calibri"/>
        <family val="2"/>
        <charset val="204"/>
        <scheme val="minor"/>
      </rPr>
      <t>(Мюмютрон, Супер С-Тау Фабрика, FCCee и др</t>
    </r>
    <r>
      <rPr>
        <sz val="11"/>
        <color theme="1"/>
        <rFont val="Calibri"/>
        <family val="2"/>
        <scheme val="minor"/>
      </rPr>
      <t>.). Таким образом, актуальными являются исследования динамики пучков в линейных ускорителях и каналах транспортировки, повышающие стабильность параметров выпускаемых пучков, а также модернизация систем, повышающих производительность и надёжность инжектора. Одной из основных характеристик инжекционного комплекса является скорость накопления позитронов. Она в свою очередь зависит от возможностей электронной пушки, линейного ускорителя электронов, конверсионной системы, линейного ускорителя позитронов и от коэффициента захвата в накопитель. Количество электронов на выходе электронной пушки примерно соответствует тому, что может принять линейный ускоритель, однако в настоящее время заряд пучка после второй ускоряющей структуры уже примерно в два раза меньше. Эти потери частиц пучка можно снизить, внеся некоторые изменения в настройки начальной части линейного ускорителя электронов. Магнит-концентратор согласуется с линейным ускорителем позитронов при помощи соленоида, одна из катушек которого требует замены. Из-за несогласования магнитного поля, даже после настройки линейных ускорителей на максимальную производительность, в текущей конфигурации темп накопления позитронов снижен примерно в 3 раза от номинала.  Для некоторых потребителей пучка (например, комплекс ВЭПП-4М) эффективность перепуска пучка и время необходимое на дальнейшее ускорение значительно зависят энергии инжекции. Энергия пучка на инжекционном комплексе в настоящий момент составляет 395 МэВ, что несколько ниже проектного значения, и определяется возможностями линейных ускорителей. Она может быть ограничена мощностью ВЧ, поступающей в ускоряющие структуры, или связана с неправильной фразировкой ускоряющих структур, ошибками рабочих температур элементов ускорителя или с большим разбросом сдвигов фазы на ячейке ускоряющей структуры. В связи с этим необходимо провести изучение причин недобора энергии в линейном ускорителе позитронов и предпринять меры по их устранению. По предварительным оценкам это позволит поднять энергию инжекционного комплекса на 7-10 %, что существенно улучшит рабочую ситуацию на ВЭПП-4М и приведет к росту светимости и уменьшению времени на совершение цикла ускорения и перепуска частиц на нем. На накопителе-охладителе используется схема однооборотной инжекции с предударом накопленного пучка для каждого типа частиц. Таким образом на накопителе-охладителе установлено 4 кикера (удар + предудар для каждого типа частиц). В настоящий момент особенностью импульсных источников питания кикеров является быстрый спад напряжения практически сразу за быстрым нарастанием. В этой ситуации небольшие отклонения времён запуска кикеров приводят к заметным изменениям в траектории пучка, из-за чего может ухудшаться коэффициенты впуска или выпуска пучка из накопителя-охладителя. Для устранения этой проблемы предлагается разработать новый импульсный источник питания для кикеров накопителя охладителя с «полкой» на уровне 30-50 нс.</t>
    </r>
  </si>
  <si>
    <r>
      <rPr>
        <sz val="11"/>
        <color rgb="FFFF0000"/>
        <rFont val="Calibri"/>
        <family val="2"/>
        <charset val="204"/>
        <scheme val="minor"/>
      </rPr>
      <t>2021:</t>
    </r>
    <r>
      <rPr>
        <sz val="11"/>
        <color theme="1"/>
        <rFont val="Calibri"/>
        <family val="2"/>
        <scheme val="minor"/>
      </rPr>
      <t xml:space="preserve"> 1. Обеспечение реализации методик с использованием СИ пучковым временем ориентировочно на уровне не менее 25% от общего времени работы ускорительных комплексов.  2. Модернизация существующих станций и методик с использованием СИ с улучшением характеристик и исследовательских возможностей. 3. Создание новых станций и методик с использованием СИ. 4. Эксплуатация станций «Исследования быстропротекающих процессов» на накопителях ВЭПП-3, ВЭПП-4М и «Плазма» на ВЭПП-4М. 5. Разработка прототипов новых детекторов для быстрых для дифракционных динамических экспериментов. 6. Исследование возможности использования постоянных магнитов для создания магнитной структуры современных источников синхротронного излучения. 7. системы измерения качества магнитного поля в магнитных элементах (перемещением струны и консольного вала).  2022: 1. Обеспечение реализации методик с использованием СИ пучковым временем ориентировочно на уровне не менее 25% от общего времени работы ускорительных комплексов.  2. Модернизация существующих станций и методик с использованием СИ. 3. Создание новых станций и методик с использованием СИ. 4. Разработка специализированных детекторов для экспериментов по малоугловому рассеянию в быстропротекающих процессах. 5. Исследование влияния вибрации на основные параметры пучка электронов в современных кольцевых накопителях. 6. Разработка и изготовление системы прецизионной калибровки магнитных систем источников СИ на основе датчиков Холла.  2023: 1. Обеспечение реализации методик с использованием СИ пучковым временем ориентировочно на уровне не менее 25% от общего времени работы ускорительных комплексов.  2. Модернизация существующих станций и методик с использованием СИ с улучшением характеристик и исследовательских возможностей. 3. Создание новых станций и методик с использованием СИ. 4. Запуск полноформатного детектора для динамических дифракционных экспериментов в финальном варианте. 5. Разработка прототипов детекторов с сенсорами на основе GaAs. 6. Разработка системы прецизионной юстировки групп магнитных элементов на общей подставке. 7. Выбор схемы инжекции в накопительное кольцо с малой динамической апертурой при помощи нелинейного кикера.</t>
    </r>
  </si>
  <si>
    <r>
      <t xml:space="preserve">Тема № 1.3.3.5.2. Исследования по генерации и использованию синхротронного излучения </t>
    </r>
    <r>
      <rPr>
        <b/>
        <sz val="11"/>
        <color rgb="FFFF0000"/>
        <rFont val="Calibri"/>
        <family val="2"/>
        <charset val="204"/>
        <scheme val="minor"/>
      </rPr>
      <t>2021-2023</t>
    </r>
  </si>
  <si>
    <r>
      <t xml:space="preserve">Предполагаемые результаты: 
 Развитие метода малоуглового рассеяния и осесимметричной томографии на пучках рентгеновского синхротронного излучения на накопителях ВЭПП-3 и ВЭПП-4М, в том числе модернизация канала с излучением от 9-полюсной змейки на ВЭПП-4М, разработка нового детектора DIMEX с улучшенным временным и пространственным разрешением и динамическим диапазоном, создание нового детектора с однофотонной чувствительностью для проведения быстрых дифракционных экспериментов, создание нового детектора, работающего в режиме счета фотонов с возможностью дискриминации по энергии с несколькими порогами. </t>
    </r>
    <r>
      <rPr>
        <sz val="11"/>
        <color rgb="FFFF0000"/>
        <rFont val="Calibri"/>
        <family val="2"/>
        <charset val="204"/>
        <scheme val="minor"/>
      </rPr>
      <t>Подготовка оборудования для станций на новом источнике «СКИФ»</t>
    </r>
    <r>
      <rPr>
        <sz val="11"/>
        <color theme="1"/>
        <rFont val="Calibri"/>
        <family val="2"/>
        <scheme val="minor"/>
      </rPr>
      <t>. В ходе выполнения работы будут получены решения конкретных практических задач создания источника синхротронного излучения для Новосибирского научного центра, а также вопросы организации ускорительного комплекса в целом, вопросы инжекции пучков в накопительное кольцо с малой динамической апертурой, требования на вибрации. Будет создан сверхпроводящий вигглер на основе косвенного охлаждения с уникальными параметрами (поле более 4 Тл и период менее 34 мм), а также сверхпроводящие ондуляторы с  различной конфигурацией магнитного поля (в том числе,  с  изменяемой циркулярной поляризацией  излучения), значительно расширяющие возможности экспериментов с использованием синхротронного излучения. Будет создана системы измерения качества магнитного поля в магнитных элементах (перемещением струны и консольного вала), включая систему поддержки - натяжения струны, измерительную электронику, систему синхронного перемещения струны в заданной плоскости и математический аппарат обработки данных в пользовательской программе. 
 Возможная практическая значимость:
 Развитие экспериментальных методов с использованием синхротронного излучения, позволит существенно улучшить эффективность многих научных направлений в СО РАН и других исследовательских организациях России. Появятся новые конкурентоспособные направления научных применений. Новые подходы проектирования сверхпроводящих устройств для генерации излучений позволят создавать устройства с рекордными параметрами излучения, что имеет очень большую востребованность, как в существующих центрах синхротронного излучения во всем мире, так и для разрабатываемых в России центров. Аналогично, новые детекторные системы для регистрации рентгеновского излучения позволяют улучшить информативность методик с использованием синхротронного излучения для всего пользовательского сообщества.  И наконец, новые подходы в проектировании магнитных систем, и использование новых инновационных методов при проектировании магнитных элементов для источников СИ позволять заметно улучшить параметры источников и пользовательских методик. Наибольшая актуальных выше обозначенных направлений связана с возможностью их применений для реализации уже начатого проекта «СКИФ», так и для строительства новых источников СИ в России и других странах.</t>
    </r>
  </si>
  <si>
    <r>
      <t xml:space="preserve">Предполагаемые результаты: 
 Детектор КЕДР Будут измерены массы заряженного и нейтрального D-мезонов и  ипсилон(1S)-мезона.  Детектор BES-III Будут изучены распады чармония и D-мезонов, измерена масса тау-лептона  с точностью лучше 100 кэВ.  </t>
    </r>
    <r>
      <rPr>
        <sz val="11"/>
        <color rgb="FFFF0000"/>
        <rFont val="Calibri"/>
        <family val="2"/>
        <charset val="204"/>
        <scheme val="minor"/>
      </rPr>
      <t>Детектор Belle-II, Belle Будут получены новые данные по распадам B,D- мезонов и тау-лептона.  Детектор CMS Будут получены предварительные результаты по рождению пары хиггсовских  бозонов на первых данных RUN III. Будет создана инфраструктуры связи BE  и FE электроники системы MTD, создан стенд для проверки FE электроники и  программное обеспечение для работы со стендо</t>
    </r>
    <r>
      <rPr>
        <sz val="11"/>
        <color theme="1"/>
        <rFont val="Calibri"/>
        <family val="2"/>
        <scheme val="minor"/>
      </rPr>
      <t>м.  Эксперимент MEG2 Ожидается предварительный результат на верхний предел распада  mu -&gt; e + gamma по части набранной статистики. 
 Возможная практическая значимость:
 Разработка методики тестирования элементов детектора CMS на интенсивном нейтронном пучке ИЯФ возможно представляет интерес для других подобных измерений.</t>
    </r>
  </si>
  <si>
    <r>
      <t>Эксперимент КЕДР - Модернизация лазерного поляриметра для измерения энергии пучка ВЭПП-4М.  - Модернизации системы сбора данных детектора КЕДР для экспериментов на    высокой энергии.  - Прецизионное измерение массы upsilon(1S)-мезона. - Прецизионное измерение сечения электрон-позитронной аннигиляции в адроны в    области энергии 2Е=5,0 — 7,0 ГэВ. -</t>
    </r>
    <r>
      <rPr>
        <sz val="11"/>
        <color rgb="FFFF0000"/>
        <rFont val="Calibri"/>
        <family val="2"/>
        <charset val="204"/>
        <scheme val="minor"/>
      </rPr>
      <t xml:space="preserve"> Прецизионное измерение полного сечения гамма-гамма в адроны   Эксперимент BES-III - Набор экспериментальных данных в детектором BES-III на коллайдере BEPC-II    в области рождения чармония.  - Обработка записанных данных.    Эксперимент Belle, Belle-II - Изучение  редких распадов B-, D-мезонов. - Исследование тяжелых кваркониев на данных экспериментов Belle и Belle II.   Эксперимент CMS - Участие в модернизации общей структуры анализов, использующих распады    бозона Хиггса на два фотона.  - Участие в лазерном мониторинге электромагнитного калориметра детектора. - </t>
    </r>
    <r>
      <rPr>
        <sz val="11"/>
        <color theme="1"/>
        <rFont val="Calibri"/>
        <family val="2"/>
        <scheme val="minor"/>
      </rPr>
      <t>Подготовка радиационных тестов элементов детектора CMS на электростатическом   ускорителе тандеме - источнике нейтронов в ИЯФ.    Эксперимент MEG2 - Участие в создании новой дрейфовой камеры детектора. - Развитие программ реконструкции. - Анализ данных.</t>
    </r>
  </si>
  <si>
    <r>
      <t xml:space="preserve">Предполагаемые результаты: 
 1. </t>
    </r>
    <r>
      <rPr>
        <sz val="11"/>
        <color rgb="FFFF0000"/>
        <rFont val="Calibri"/>
        <family val="2"/>
        <charset val="204"/>
        <scheme val="minor"/>
      </rPr>
      <t>Будут завершены работы по подготовке детекторов ATLAS и LHCb к набору статистики на новом этапе набора данных на Большом Адронном Коллайдере– в так называемом заходе 3 (сейчас планируется, что он начнется в конце 2021 г. и продлится 3-4 год</t>
    </r>
    <r>
      <rPr>
        <sz val="11"/>
        <color theme="1"/>
        <rFont val="Calibri"/>
        <family val="2"/>
        <scheme val="minor"/>
      </rPr>
      <t xml:space="preserve">а).  </t>
    </r>
    <r>
      <rPr>
        <sz val="11"/>
        <color rgb="FFFF0000"/>
        <rFont val="Calibri"/>
        <family val="2"/>
        <charset val="204"/>
        <scheme val="minor"/>
      </rPr>
      <t>2. На основе анализа данных, набранных коллаборациями ATLAS и LHCb, будут получены и опубликованы новые результаты по поиску новых тяжелых частиц</t>
    </r>
    <r>
      <rPr>
        <sz val="11"/>
        <color theme="1"/>
        <rFont val="Calibri"/>
        <family val="2"/>
        <scheme val="minor"/>
      </rPr>
      <t xml:space="preserve">, в частности хиггсовских бозонов. Также будут получены и опубликованы результаты по изучению свойств недавно открытых частиц (хиггсовского бозона с массой 125 ГэВ, тетра- и пента-кварков) и прецизионным измерениям параметров Стандартной Модели.  3. </t>
    </r>
    <r>
      <rPr>
        <sz val="11"/>
        <color rgb="FFFF0000"/>
        <rFont val="Calibri"/>
        <family val="2"/>
        <charset val="204"/>
        <scheme val="minor"/>
      </rPr>
      <t>Будет улучшено ПО для моделирования, калибровки, реконструкции и идентификации частиц в калориметрах детектора ATLA</t>
    </r>
    <r>
      <rPr>
        <sz val="11"/>
        <color theme="1"/>
        <rFont val="Calibri"/>
        <family val="2"/>
        <scheme val="minor"/>
      </rPr>
      <t>S.   4. В х</t>
    </r>
    <r>
      <rPr>
        <sz val="11"/>
        <color rgb="FFFF0000"/>
        <rFont val="Calibri"/>
        <family val="2"/>
        <charset val="204"/>
        <scheme val="minor"/>
      </rPr>
      <t xml:space="preserve">оде работ по подготовке апгрейда электроники и триггера детекторов ATLAS и LHCb к работе на последующих этапах набора данных на БАК при повышенной светимости столкновений протонов (до 7.5 1034см-2с-1) будут разработаны модули и ПО для сигнального процессора жидкоаргонового калориметра детектора ATLAS. </t>
    </r>
    <r>
      <rPr>
        <sz val="11"/>
        <color theme="1"/>
        <rFont val="Calibri"/>
        <family val="2"/>
        <scheme val="minor"/>
      </rPr>
      <t xml:space="preserve"> 5. Будут разработаны специализированные плагины и модули информационной системы CRIC для описания топологии и ресурсов WLCG - распределенной вычислительной инфраструктуры БАК. Они будут интегрированы с другими программными компонентами WLCG.
 Возможная практическая значимость:
 Практические наработки по электронике и ПО детекторов БАК а также распределенной системы вычислений будет возможно использовать в планируемом эксперименте «Супер c-tau фабрика».</t>
    </r>
  </si>
  <si>
    <r>
      <t xml:space="preserve">Предполагаемые результаты: 
 Проведена детальная проработка наиболее перспективных направлений исследований с привлечением параметрического и полного физического моделирования эксперимента, выявлены физические процессы, которые недоступны для изучения на ныне работающих установках, но которые </t>
    </r>
    <r>
      <rPr>
        <sz val="11"/>
        <color rgb="FFFF0000"/>
        <rFont val="Calibri"/>
        <family val="2"/>
        <charset val="204"/>
        <scheme val="minor"/>
      </rPr>
      <t>могут быть изучены в эксперименте на Супер C-тау фабрик</t>
    </r>
    <r>
      <rPr>
        <sz val="11"/>
        <color theme="1"/>
        <rFont val="Calibri"/>
        <family val="2"/>
        <scheme val="minor"/>
      </rPr>
      <t>е, определен круг физических процессов, изучение которых с улучшенной точностью останется актуальным на момент запуска Супер C-тау фабрики в эксплуатацию.  C-тау Проведена актуализация отдельных направлений физической программы эксперимента с учетом потребностей физического сообщества в прецизионной проверке Стандартной Модели и поиске явлений, лежащих за ее пределами. Определены качественные и количественные требования к параметрам систем детектора, которые необходимы для выполнения всей физической программы эксперимента. Проведено несколько международных совещаний с привлечением широкого круга российских и иностранных экспертов в области физики элементарных частиц, на которых детально обсуждались физическая программа и требования к детектору и ускорителю  Набрана экспериментальная статистика на тестовых пучках электронов и гамма-квантов с прототипами детекторных систем: система ФАРИЧ, электромагнитный калориметр, времяпролетные счетчики и трековые детекторы на основе микроструктурные газовые детекторы. Проведен анализ экспериментальных данных. Проведена модернизация установки для генерации тестовых пучков: выполнен переход на современную электронику, реализована интеграция с СРРЭ эксперимента КЕДР, проведены работы по улучшения программного обеспечения для повышения эффективности проведения экспериментов.   Проведен сравнительный анализ (при помощи моделирования и(или) прототипирования) нескольких возможных технологий создания системы идентификации Супер C-тау фабрики. Будут рассмотрены следующие опции: детекторы черенковских колец, пороговые черенковские счетчики, времяпролетные счетчики, идентификация по ионизационным потерям. Выработана технология производства аэрогелевых радиаторов как для опции пороговых черенковских счетчиков, так и для детекторов черенковских колец.  Изучена возможность распознания объектов таких, как черенковские кольца (точнее их эллиптические проекции и дуги) в режиме реального времени в условиях экспериментов на Супер C-тау фабрике при определении области интереса для уменьшения потока данных из детектора и, соответственно, снижения загрузки системы сбора и хранения данных.
 Возможная практическая значимость:
 Актуализированная и проработанная физическая программа эксперимента позволит более точно сформулировать требования к ускорителю и детектору эксперимента Супер C-тау фабрики, что поможет оптимизировть их конструкции и параметры.  Модернизированная установка для испытания детекторных прототипов будет востребована на протяжении всего процесса разработки детектора для проекта Супер C-тау фабрики, а так же может использоваться при разработке детекторов и для других проектов по физике элементарных частиц и ядерной физике.    Аэрогель – это материал, обладающий рядом уникальных свойств. Благодаря его уникальному показателю преломления и высокой прозрачности он все чаще находит применение в экспериментах по физике элементарных частиц. Поэтому развитие технологии производства аэрогелевых черенковских радиаторов может способствовать более широкому применению аэрогелей в экспериемнтах по физике элемнтарных частиц и космических лучей.   Алгоритмы, разработанные для быстрой реконструкции (распознания) фрагментов черенковских колец, которые можно реализовать на ПЛИС микросхемах, в последствии могут быть адаптированы для распознания более сложных объектов и использоваться в других сферах народного хозяйства.</t>
    </r>
  </si>
  <si>
    <r>
      <t xml:space="preserve">Начиная с 60-х годов ХХ века ИЯФ СО РАН разрабатывает и производит мощные промышленные ускорители электронов типов ЭЛВ и ИЛУ. Эти ускорители десятилетиями работают в промышленных и исследовательских организациях России и многих других стран. Институт ядерной физики СО РАН является одним из немногих мировых производителей мощных ускорителей электронов завоевавшим доверие промышленности. За время работы над ускорителями ИЛУ их диапазон энергии был расширен с  интервала от 1 до 2 МэВ до интервала 0,8-10 МэВ, а мощность пучка была увеличена с 20 кВт до 100 кВт. Были разработаны несколько типов устройств для выпуска интенсивного электронного пучка в атмосферу и конверторы для генерации тормозного излучения. </t>
    </r>
    <r>
      <rPr>
        <sz val="11"/>
        <color rgb="FFFF0000"/>
        <rFont val="Calibri"/>
        <family val="2"/>
        <charset val="204"/>
        <scheme val="minor"/>
      </rPr>
      <t>Целью работы является повышение параметров и совершенствование мощных ускорителей типа ЭЛВ и ИЛУ, а</t>
    </r>
    <r>
      <rPr>
        <sz val="11"/>
        <color theme="1"/>
        <rFont val="Calibri"/>
        <family val="2"/>
        <scheme val="minor"/>
      </rPr>
      <t xml:space="preserve"> также модернизация их узлов, систем и вспомогательного оборудования модернизация отдельных систем, как для прецизионных электронно-пучковых технологий, так и для ускорителей массового применения. На протяжении десятилетий в Институте ядерной физики проводятся исследовательские работы по изучению процессов взаимодействия интенсивного электронного пучка с различными веществами и материалами.  В ИЯФе ведутся исследовательские работы по развитию электронно-лучевых технологий, разработанные процессы электронно-лучевой модификации материалов внедрены в промышленность.  Работающий в Институте ядерной физики испытательный стенд с ускорителем электронов ЭЛВ-6 оборудован системой  выпуска сфокусированного электронного пучка в атмосферу. На нём производится отработка новых электронно-лучевых технологий, в частности по наплавке двухслойных износостойких, коррозионно-стойких и высокоэнтропийных покрытий на металлические листовые основы. На этом оборудовании будут осуществлены исследования по поиску оптимальных режимов формирования слоёв сплавов с уникальными свойствами и изучению условий, влияющих на их физико-химические и механические свойства.  Установка «Ускоритель ИЛУ-6» используется для изучения процессов модификации различных материалов и радиационно-химических исследований. Исследование физики и химии процессов взаимодействия интенсивного электронного пучка с различными веществами и материалами будет продолжено. Результаты этих работ позволят лучше понимать эти процессы и разработать новые радиационные технологии.</t>
    </r>
  </si>
  <si>
    <t>ё</t>
  </si>
  <si>
    <t>Тема № 1.3.4.1.2. Исследование удержания плазмы в многопробочной ловушке и физики мощных электронных пучков  (, почему 2021 год в ГЗ 2022 года) П.А. установка ЭЛМИ ?</t>
  </si>
  <si>
    <t>ФИО руководителя</t>
  </si>
  <si>
    <t>Иванов А.А.</t>
  </si>
  <si>
    <t>Бурдаков А.В.</t>
  </si>
  <si>
    <t>Давыденко В.И</t>
  </si>
  <si>
    <t>Багрянский П.А.</t>
  </si>
  <si>
    <t>Барняков А.Ю</t>
  </si>
  <si>
    <t>чел- месяцы</t>
  </si>
  <si>
    <r>
      <rPr>
        <u/>
        <sz val="11"/>
        <rFont val="Calibri"/>
        <family val="2"/>
        <scheme val="minor"/>
      </rPr>
      <t>Разработка ускорительного источника нейтроно</t>
    </r>
    <r>
      <rPr>
        <sz val="11"/>
        <rFont val="Calibri"/>
        <family val="2"/>
        <scheme val="minor"/>
      </rPr>
      <t>в, оптимизация системы формирования терапевтического пучка эпитепловых нейтронов, измерение сечений ряда ядерных реакций с требуемой точностью, разработка средств и методов дозиметрии и спектрометрии излучения, разработка средств и методов визуализации бора, тестирование новых препаратов адресной доставки бора, отработка и оптимизация проведения терапии на крупных домашних животных со спонтанными опухолями.</t>
    </r>
  </si>
  <si>
    <r>
      <t>1. Р</t>
    </r>
    <r>
      <rPr>
        <u/>
        <sz val="11"/>
        <rFont val="Calibri"/>
        <family val="2"/>
        <scheme val="minor"/>
      </rPr>
      <t>азработка конструкции литиевой нейтроногенерирующей мишени для источника нейтронов в НМИЦ онкологии им. Н.Н. Блохина</t>
    </r>
    <r>
      <rPr>
        <sz val="11"/>
        <rFont val="Calibri"/>
        <family val="2"/>
        <scheme val="minor"/>
      </rPr>
      <t>.
2. Результаты измерения сечения ядерной реакции 7Li(p,a)a.
3. Результаты экспериментального исследования новых препаратов адресной доставки бора для улучшения методики БНЗТ.</t>
    </r>
  </si>
  <si>
    <r>
      <t xml:space="preserve">1. Проведение патентных исследований на уровень техники и тенденции развития.
2. Разработка элементов комплекса диагностик параметров плазмы, включая системы управления и сбора данных, для установок </t>
    </r>
    <r>
      <rPr>
        <u/>
        <sz val="11"/>
        <rFont val="Calibri"/>
        <family val="2"/>
        <scheme val="minor"/>
      </rPr>
      <t>ГОЛ-NB</t>
    </r>
    <r>
      <rPr>
        <sz val="11"/>
        <rFont val="Calibri"/>
        <family val="2"/>
        <scheme val="minor"/>
      </rPr>
      <t xml:space="preserve">, СМОЛА, ГДЛ и </t>
    </r>
    <r>
      <rPr>
        <u/>
        <sz val="11"/>
        <rFont val="Calibri"/>
        <family val="2"/>
        <scheme val="minor"/>
      </rPr>
      <t xml:space="preserve">«Компактный осесимметричный тороид» (КОТ). Создание и ввод в эксплуатацию аппаратных средств для систем управления и сбора данных установки КОТ. </t>
    </r>
    <r>
      <rPr>
        <sz val="11"/>
        <rFont val="Calibri"/>
        <family val="2"/>
        <scheme val="minor"/>
      </rPr>
      <t xml:space="preserve">
3. Проведение патентных исследований на патентную чистоту и патентоспособность результатов.
4. Разработка эскизного проекта магнитной системы и вакуумной камеры для пробочной ловушки с элементами сверхпроводимости и магнитным полем не менее 10 Тл в пробках
5. Ввод в эксплуатацию магнитной и вакуумной систем, а также системы создания предварительной плазмы на установке КОТ. Демонстрация параметров генератора предварительной плазмы: ток разряда не менее 15 кА, плотность создаваемой плазмы не менее 5x10^19 м-3.</t>
    </r>
  </si>
  <si>
    <r>
      <t xml:space="preserve">1. Проведены патентные исследования на уровень техники и тенденции развития.
2. Осуществлена разработка элементов комплекса диагностик параметров плазмы, включая системы управления и сбора данных, для установок ГОЛ-NB, СМОЛА, ГДЛ и </t>
    </r>
    <r>
      <rPr>
        <u/>
        <sz val="11"/>
        <rFont val="Calibri"/>
        <family val="2"/>
        <scheme val="minor"/>
      </rPr>
      <t xml:space="preserve">«Компактный осесимметричный тороид» (КОТ). Созданы и введены в эксплуатацию аппаратные средства для систем управления и сбора данных установки КОТ. </t>
    </r>
    <r>
      <rPr>
        <sz val="11"/>
        <rFont val="Calibri"/>
        <family val="2"/>
        <scheme val="minor"/>
      </rPr>
      <t xml:space="preserve">
3. Проведены патентные исследования на патентную чистоту и патентоспособность результатов.
4. Разработан эскизный проект магнитной системы и вакуумной камеры для пробочной ловушки с элементами сверхпроводимости и магнитным полем не менее 10 Тл в пробках.
5. </t>
    </r>
    <r>
      <rPr>
        <u/>
        <sz val="11"/>
        <rFont val="Calibri"/>
        <family val="2"/>
        <scheme val="minor"/>
      </rPr>
      <t>Введена в эксплуатацию магнитная и вакуумная система, а также система создания предварительной плазмы на установке КО</t>
    </r>
    <r>
      <rPr>
        <sz val="11"/>
        <rFont val="Calibri"/>
        <family val="2"/>
        <scheme val="minor"/>
      </rPr>
      <t>Т. Продемонстрированы параметры генератора предварительной плазмы: ток разряда не менее 15 кА, плотность создаваемой плазмы не менее 5x10^19 м-3.</t>
    </r>
  </si>
  <si>
    <t>Целью работы является создание не менее двух экспериментальных образцов источников отрицательных ионов водорода для инжекторов мегаэлектронвольтного диапазона с мультимегаваттным уровнем мощности для нагрева и поддержания тока в системах магнитного удержания высокотемпературной плазмы.</t>
  </si>
  <si>
    <t>В результате выполнения работ будут созданы два источника отрицательных ионов с большим током (до 9А) и система ускорения, позволяющая ускорять полученные пучки до энергии мегавольтного диапазона. Будут определены характеристики пучков.</t>
  </si>
  <si>
    <t>Предполагаемые результаты: 
 Проведена детальная проработка наиболее перспективных направлений исследований с привлечением параметрического и полного физического моделирования эксперимента, выявлены физические процессы, которые недоступны для изучения на ныне работающих установках, но которые могут быть изучены в эксперименте на Супер C-тау фабрике, определен круг физических процессов, изучение которых с улучшенной точностью останется актуальным на момент запуска Супер C-тау фабрики в эксплуатацию.  C-тау Проведена актуализация отдельных направлений физической программы эксперимента с учетом потребностей физического сообщества в прецизионной проверке Стандартной Модели и поиске явлений, лежащих за ее пределами. Определены качественные и количественные требования к параметрам систем детектора, которые необходимы для выполнения всей физической программы эксперимента. Проведено несколько международных совещаний с привлечением широкого круга российских и иностранных экспертов в области физики элементарных частиц, на которых детально обсуждались физическая программа и требования к детектору и ускорителю  Набрана экспериментальная статистика на тестовых пучках электронов и гамма-квантов с прототипами детекторных систем: система ФАРИЧ, электромагнитный калориметр, времяпролетные счетчики и трековые детекторы на основе микроструктурные газовые детекторы. Проведен анализ экспериментальных данных. Проведена модернизация установки для генерации тестовых пучков: выполнен переход на современную электронику, реализована интеграция с СРРЭ эксперимента КЕДР, проведены работы по улучшения программного обеспечения для повышения эффективности проведения экспериментов.   Проведен сравнительный анализ (при помощи моделирования и(или) прототипирования) нескольких возможных технологий создания системы идентификации Супер C-тау фабрики. Будут рассмотрены следующие опции: детекторы черенковских колец, пороговые черенковские счетчики, времяпролетные счетчики, идентификация по ионизационным потерям. Выработана технология производства аэрогелевых радиаторов как для опции пороговых черенковских счетчиков, так и для детекторов черенковских колец.  Изучена возможность распознания объектов таких, как черенковские кольца (точнее их эллиптические проекции и дуги) в режиме реального времени в условиях экспериментов на Супер C-тау фабрике при определении области интереса для уменьшения потока данных из детектора и, соответственно, снижения загрузки системы сбора и хранения данных.
 Возможная практическая значимость:
 Актуализированная и проработанная физическая программа эксперимента позволит более точно сформулировать требования к ускорителю и детектору эксперимента Супер C-тау фабрики, что поможет оптимизировть их конструкции и параметры.  Модернизированная установка для испытания детекторных прототипов будет востребована на протяжении всего процесса разработки детектора для проекта Супер C-тау фабрики, а так же может использоваться при разработке детекторов и для других проектов по физике элементарных частиц и ядерной физике.    Аэрогель – это материал, обладающий рядом уникальных свойств. Благодаря его уникальному показателю преломления и высокой прозрачности он все чаще находит применение в экспериментах по физике элементарных частиц. Поэтому развитие технологии производства аэрогелевых черенковских радиаторов может способствовать более широкому применению аэрогелей в экспериемнтах по физике элемнтарных частиц и космических лучей.   Алгоритмы, разработанные для быстрой реконструкции (распознания) фрагментов черенковских колец, которые можно реализовать на ПЛИС микросхемах, в последствии могут быть адаптированы для распознания более сложных объектов и использоваться в других сферах народного хозяйства.</t>
  </si>
  <si>
    <t>Начиная с 60-х годов ХХ века ИЯФ СО РАН разрабатывает и производит мощные промышленные ускорители электронов типов ЭЛВ и ИЛУ. Эти ускорители десятилетиями работают в промышленных и исследовательских организациях России и многих других стран. Институт ядерной физики СО РАН является одним из немногих мировых производителей мощных ускорителей электронов завоевавшим доверие промышленности. За время работы над ускорителями ИЛУ их диапазон энергии был расширен с  интервала от 1 до 2 МэВ до интервала 0,8-10 МэВ, а мощность пучка была увеличена с 20 кВт до 100 кВт. Были разработаны несколько типов устройств для выпуска интенсивного электронного пучка в атмосферу и конверторы для генерации тормозного излучения. Целью работы является повышение параметров и совершенствование мощных ускорителей типа ЭЛВ и ИЛУ, а также модернизация их узлов, систем и вспомогательного оборудования модернизация отдельных систем, как для прецизионных электронно-пучковых технологий, так и для ускорителей массового применения. На протяжении десятилетий в Институте ядерной физики проводятся исследовательские работы по изучению процессов взаимодействия интенсивного электронного пучка с различными веществами и материалами.  В ИЯФе ведутся исследовательские работы по развитию электронно-лучевых технологий, разработанные процессы электронно-лучевой модификации материалов внедрены в промышленность.  Работающий в Институте ядерной физики испытательный стенд с ускорителем электронов ЭЛВ-6 оборудован системой  выпуска сфокусированного электронного пучка в атмосферу. На нём производится отработка новых электронно-лучевых технологий, в частности по наплавке двухслойных износостойких, коррозионно-стойких и высокоэнтропийных покрытий на металлические листовые основы. На этом оборудовании будут осуществлены исследования по поиску оптимальных режимов формирования слоёв сплавов с уникальными свойствами и изучению условий, влияющих на их физико-химические и механические свойства.  Установка «Ускоритель ИЛУ-6» используется для изучения процессов модификации различных материалов и радиационно-химических исследований. Исследование физики и химии процессов взаимодействия интенсивного электронного пучка с различными веществами и материалами будет продолжено. Результаты этих работ позволят лучше понимать эти процессы и разработать новые радиационные технологии.</t>
  </si>
  <si>
    <r>
      <t xml:space="preserve">Достижение заявленных целей исследования требует проведения работ по следующему календарному плану (с разбивкой по этапам и по действующим установкам): </t>
    </r>
    <r>
      <rPr>
        <u/>
        <sz val="11"/>
        <rFont val="Calibri"/>
        <family val="2"/>
        <scheme val="minor"/>
      </rPr>
      <t xml:space="preserve">Этап 2021 года. Установка ГОЛ-NB: </t>
    </r>
    <r>
      <rPr>
        <sz val="11"/>
        <rFont val="Calibri"/>
        <family val="2"/>
        <scheme val="minor"/>
      </rPr>
      <t>Получение мишенной плазмы в центральной части установки ГОЛ-NB Установка СМОЛА: Повышение максимального ведущего магнитного поля в установке СМОЛА. Проведение экспериментов по подавлению потока вращающейся плазмы в винтовом магнитном поле на установке СМОЛА при скорости вращения, близкой к звуковой; а также при большой средней по сечению глубине гофрировки. Установка ГОЛ-3Т: Создание диагностической системы для проведения одновременных измерений функции распределения электронов прошедшего через плазму пучка и характеристик генерируемого в плазме потока ТГц-излучения при различных условиях эксперимента. Создание квазиоптической системы для вывода потока ТГц- излучения из вакуумного объёма в атмосферу Установка ЭЛМИ: Изготовление и монтаж на установке У-3 всех деталей и узлов, необходимых для проведения полномасштабного эксперимента по генерации ТГц-излучения в схеме двухстадийного планарного ЛСЭ на основе одновременного использования двух параллельных ленточных пучков в кольцевом брэгговском резонаторе. Проведение тестовых экспериментов с ленточными пучками по регистрации спонтанного излучения в терагерцовой области спектра.  Этап 2022 года. Установка ГОЛ-NB: Исследование динамики нагрева плазмы в многопробочной ловушке ГОЛ-NB методом нейтральной инжекции Установка СМОЛА: Расширение диапазона доступных параметров (плотности и температуры) плазмы, создаваемой источником плазмы установки СМОЛА. Проведение экспериментов по удержанию вращающейся плазмы винтовым магнитным полем на установке СМОЛА в конфигурации с двумя винтовыми пробками. Установка ГОЛ-3Т: Проведение первой серии экспериментов по одновременной регистрации функции распределения электронов прошедшего через плазму пучка и спектра генерируемого в плазме потока ТГц-излучения при различных параметрах плазменного столба. Регистрация характеристик выведенного из вакуума в атмосферу потока ТГц-излучения. Создание элементов диагностической системы для регистрации спектра плазменных колебаний при интенсивном пучково-плазменном взаимодействии. Установка ЭЛМИ: Проведение первой серии экспериментов по генерации ТГц-излучения по двухстадийной схеме. Создание диагностического комплекса для измерения временной динамики и спектрального состава импульсов миллиметрового и ТГц-излучения, генерируемого в двухстадийном планарном ЛСЭ с двумя ленточными пучками.   Этап 2023 года. Установка ГОЛ-NB: Исследование удержания плазмы в многопробочной ловушке ГОЛ-NB с системой поддержания плотности плазмы Установка СМОЛА: Развитие комплекса диагностик и магнитной системы установки СМОЛА. Проведение экспериментов на установке СМОЛА, отвечающих режиму подпитки центральной ловушки веществом через винтовую пробку. Изучение возможности использования геликоидальных секций с умеренной величиной магнитного поля и сильных одиночных пробок, скомбинированных в различной последовательности Установка ГОЛ-3Т: Проведение второй серии экспериментов для выявления корреляций между изменениями в спектре генерируемого ТГц-излучения и изменениями в функции распределения электронов РЭП, прошедшего через плазму. Завершение создания диагностической системы для регистрации спектра плазменных колебаний, накачиваемых пучком МэВных электронов. Внесение дополнений в квазиоптическую систему вывода потока ТГц-излучения в атмосферу и создание формирователя направленного пучка этого излучения, распространяющегося в заданном направлении.  Установка ЭЛМИ: Проведение исследований с целью установления связи между спектральным составом генерируемого ТГц-излучения и спектром мм-излучения, накопленного в кольцевом резонаторе с брэгговскими структурами. С учётом накопленного опыта в проведенных экспериментах, разработка резонатора терагерцового диапазона на основе модифицированных брэгговских структур.</t>
    </r>
  </si>
  <si>
    <r>
      <t xml:space="preserve">Предполагаемые результаты: 
 Календарный план исследований предполагает, что будут получены следующие результаты (с разбивкой по этапам и по действующим установкам): </t>
    </r>
    <r>
      <rPr>
        <b/>
        <sz val="11"/>
        <rFont val="Calibri"/>
        <family val="2"/>
        <scheme val="minor"/>
      </rPr>
      <t>Этап 2021</t>
    </r>
    <r>
      <rPr>
        <sz val="11"/>
        <rFont val="Calibri"/>
        <family val="2"/>
        <scheme val="minor"/>
      </rPr>
      <t xml:space="preserve"> года. Установка ГОЛ-NB: Продемонстрировано заполнение центральной ловушки установки ГОЛ-NB низкотемпературной мишенной плазмой, пригодной для инжекции мощных нейтральных пучков; изучены пространственные характеристики мишенной плазмы; расширены возможности диагностического комплекса установки. Установка СМОЛА: Планируемые экспериментальные исследования должны дать новую научную информацию об эффективности подавления продольных потоков плазмы при динамическом многопробочном удержании при скорости вращения, близкой к звуковой; а также при большой средней по сечению глубине гофрировки для проверки теоретических моделей удержания плазмы в открытых ловушках с геликоидальными пробками.  Установка ГОЛ-3Т: Создана диагностическая система, позволяющая установить корреляции между изменениями в функции распределения электронов пучка и в спектре излучения. Создана система вывода ТГц-излучения в атмосферу. Установка ЭЛМИ: Завершено изготовление и монтаж всех деталей и узлов, необходимых для проведения полномасштабного эксперимента по двухстадийной схеме. Проведены опыты по регистрации спонтанного ТГц-излучения.  Этап 2022 года. Установка ГОЛ-NB: Проведены эксперименты по нагреву плазмы в центральной ловушке установки ГОЛ-NB мощными пучками атомов водорода с энергией до 25 кэВ из двух инжекторов; изучены закономерности нагрева плазмы в ловушке; расширены возможности диагностического комплекса установки. Установка СМОЛА: Планируемые экспериментальные исследования должны дать новую научную информацию об эффективности удержания вращающейся плазмы винтовым магнитным полем в конфигурации с двумя винтовыми пробками. Установка ГОЛ-3Т: Выявлены тенденции в изменениях спектра ТГц-излучения при различном характере изменений в функции распределения электронов пучка, намечено направление развития данного исследования. Созданы ключевые элементы системы для регистрации спектра плазменных колебаний. Установка ЭЛМИ: Выявлены предварительные закономерности общего характера в процессе генерации ТГЦ-излучения в рамках двухстадийной схемы и определены конкретные решения по дальнейшему развитию эксперимента. Завершено создание комплекса для исследования характеристик генерируемого излучения.  Этап 2023 года. Установка ГОЛ-NB: Разработана и изготовлена система поддержания плотности плазмы; проведены эксперименты, направленные на достижения квазистационарного состояния плазмы в центральной ловушке; расширены возможности диагностического комплекса установки. Установка СМОЛА: Получение экспериментальной информации о возможности использования динамических многопробочных секций с умеренной величиной магнитного поля и сильных одиночных пробок, скомбинированных в различной последовательности. Построение расчётной модели оптимальной конфигурации геликоидальной многопробочной системы для открытых ловушек следующего поколения, включая установку ГДМЛ  Установка ГОЛ-3Т: Установлены закономерности в корреляции спектра ТГц-излучения с изменениями функции распределения электронов пучка. Проведено тестирование диагностики для регистрации плазменных колебаний и квазиоптической системы для формирования пучка ТГц-излучения в экспериментах с РЭП. Установка ЭЛМИ: Установлены основные закономерности в связи между спектральным составом генерируемого ТГц-излучения и спектром мм-излучения, выступающего в качестве электродинамического ондулятора. Разработан и передан в производство терагерцовый резонатор следующего поколения. 
 Возможная практическая значимость:
 Результаты, полученные в рамках исследования схем классического и динамического многопробочного удержания, позволят создать базу знаний по данной тематике, необходимую для конкретного проектирования более эффективных концевых секций улучшенного удержания для открытых ловушек реакторного класса, что позволит повысить энергетическое время жизни плазмы и, тем самым, технико-экономическую эффективность таких реакторов.  Результаты, полученные по разработке физических основ и экспериментальной демонстрации новых методов генерации мощного электромагнитного излучения миллиметрового, субмиллиметрового и терагерцового диапазонов в вакуумных и плазменных системах с релятивистскими электронными пучками, позволят разработать конкретные технические решения для создания таких генераторов для заинтересованных министерств и ведомств. Будут установлены закономерности формирования и распространения в атмосфере пучка терагерцового излучения мультимегаваттного уровня мощности и воздействия его на некоторые объекты; разработана концепция и инженерно-физическое обоснования для создания компактного генератора пучка терагерцового излучения на основе процессов в пучково-плазменной системе.  С позиции перспектив практического использования, результаты исследований послужат основой для создания генераторов излучения диапазона 0,15 – 0,8 ТГц с мощностью в сотни мегаватт при микросекундной длительности импульса, что не доступно в рамках других схем накачки колебаний сильноточными РЭП. Генератор на основе пучково-плазменного взаимодействия обладает дополнительным положительным свойством быстрой перестройки частоты за счет варьирования параметров плазмы. В схеме двухстадийного планарного МСЭ на основе одновременного использования двух параллельных ленточных пучков в кольцевом брэгговском резонаторе будут получены импульсы излучения области частот 1 ТГц с мощностью ~1 МВт с длительностью ~100-200 нс. Созданные по результатам проведенных исследований мощные генераторы излучения будут иметь хорошую перспективу к использованию в системах доставки энергии на спутники и беспилотные летательные аппараты. Они применимы в многочастотных системах визуализации скрытых объектов и радиолокационных системах высокого пространственного разрешения. Большая мощность излучения с варьируемым спектром в интервале 0,1-1,0 ТГц позволит проводить исследования биохимических процессов в сложных молекулярных системах, включая живые.</t>
    </r>
  </si>
  <si>
    <r>
      <t>Проект посвящен исследованию свойств легких адронов и ядер на установках ИЯФ СО РАН, Новосибирск, а также в рамках международных коллабораций BABAR (СЛАК, США) и ВESIII (Пекин, Китай).  В ИЯФ СО РАН с 2011 года работает электрон-позитронный коллайдер ВЭПП-2000, позволяющий проводить эксперименты в диапазоне энергии в системе центра масс от 0.3 до 2 ГэВ. Светимость коллайдера достигает 5x10^31 см-1с-1. На нем установлены два универсальных детектора СНД и КМД-3. В настоящее время на ВЭПП-2000 с этими детекторами накоплена статистика, позволяющая проводить измерения адронных сечений с наилучшей в мире точностью. Набор данных продолжается. Целью проекта является детальное изучение процессов электрон-позитронной аннигиляции в адроны при низких энергиях. Это – измерение эксклюзивных и полного сечений рождения адронов, исследование их динамики, поиск редких процессов на коллайдере ВЭПП-2000. Близкие по тематике измерения п</t>
    </r>
    <r>
      <rPr>
        <u/>
        <sz val="11"/>
        <rFont val="Calibri"/>
        <family val="2"/>
        <scheme val="minor"/>
      </rPr>
      <t>роводятся</t>
    </r>
    <r>
      <rPr>
        <sz val="11"/>
        <rFont val="Calibri"/>
        <family val="2"/>
        <scheme val="minor"/>
      </rPr>
      <t xml:space="preserve"> физиками ИЯФ в рамках международных коллабораций BESIII и BABAR. Детектор BESIII набирает данные на электрон-позитронном коллайдере BEPCII, энергия в системе центра масс которого меняется от 2 до 4.6 ГэВ. Детектор BABAR работал на B-фабрике PEP-II при энергии 10.6 ГэВ. Для измерения сечений e+e- аннигиляции в адроны при низких энергиях в обоих экспериментах используется метод радиационного возврата. Также физики ИЯФ занимаются измерением переходных мезон-фотонных формфакторов в двухфотонных процессах.  Еще одну часть предлагаемого проекта представляет эксперимент по изучению свойств дейтрона.  В данном проекте предполагается на новом уровне точности провести измерения тензорных анализирующих способностей реакции фотодезинтеграции дейтрона. Такие измерения можно выполнять только с использованием метода сверхтонкой внутренней мишени в электронном накопителе. В настоящее время эта методика доступна только на накопителе ВЭПП-3 в ИЯФ СО РАН.</t>
    </r>
  </si>
  <si>
    <r>
      <t xml:space="preserve">Предполагаемые результаты: 
 В экспериментах СНД и КМД-3 будет проведено несколько сеансов набора данных на электрон-позитронном коллайдере ВЭПП-2000. Для накопленных данных будут проведены калибровки подсистем детектора и сделана реконструкция событий. Таким образом, данные станут доступными для физического анализа. Будет проведена </t>
    </r>
    <r>
      <rPr>
        <u/>
        <sz val="11"/>
        <rFont val="Calibri"/>
        <family val="2"/>
        <scheme val="minor"/>
      </rPr>
      <t>модернизация</t>
    </r>
    <r>
      <rPr>
        <sz val="11"/>
        <rFont val="Calibri"/>
        <family val="2"/>
        <scheme val="minor"/>
      </rPr>
      <t xml:space="preserve"> детекторов КМД-3 и СНД. Для КМД-3 будет разработана торцевая координатная система, которая позволит существенно улучшить качество реконструкции треков заряженных частиц. </t>
    </r>
    <r>
      <rPr>
        <u/>
        <sz val="11"/>
        <rFont val="Calibri"/>
        <family val="2"/>
        <scheme val="minor"/>
      </rPr>
      <t>В СНД будет проведена модернизация электроники дрейфовой камеры и системы сбора данных</t>
    </r>
    <r>
      <rPr>
        <sz val="11"/>
        <rFont val="Calibri"/>
        <family val="2"/>
        <scheme val="minor"/>
      </rPr>
      <t>, что значительно увеличит быстродействие детектора и улучшит качество записываемых данных.  По данным, накопленным в экспериментах СНД, КМД-3, BABAR, BESIII будут с высокой точностью измерены сечения для ряда процессов e+e- аннигиляции в адроны. Предполагается получить новые данные по рождению нуклонных пар, радиационным процессам, двухфотонным процессам и рождению в e+e- аннигиляции C-четных резонансов.  Будет выполнена модернизация установки Дейтрон. К существующему плечу регистрации будет добавлено второе плечо, включающее трековую подсистему, слой сцинтилляционных dE/E-счетчиков и адронный калориметр-сэндвич. Будет завершена разработка и изготовление новой триггерной и оцифровывающей электроники, увеличивающей быстродействие системы сбора данных. Будет выполнена модернизация внутренней газовой тензорно-поляризованной дейтериевой мишени с целью увеличения интенсивности атомной струи и степени поляризации атомов и повышения общей надежности и стабильности работы мишени.  С модернизированным детектором Дейтон будут проведены несколько сеансов набора экспериментальных данных, по которым впервые можно будет измерить тензорную анализирующая способность Т20 реакции двухчастичной фотодезинтеграции дейтрона в диапазоне энергии фотона 400-1000 МэВ, а также улучшить точность существующих измерений при более низких энергиях фотона. По части записанных данных предполагается получить и опубликовать результаты.  Будет выполнена разработка, изготовление и изучение прототипа и тестовой партии многозазорных плоских искровых счетчиков для прецизионного времяпролетного анализа в эксперименте Дейтрон.  Такая подсистема необходима для будущих измерений в области энергий фотона более 1000 МэВ. 
 Возможная практическая значимость:
 Проект - чисто фундаментальный. Практическая значимость результатов – не очевидна.</t>
    </r>
  </si>
  <si>
    <t>Предполагаемые результаты: 
 1. Будут завершены работы по подготовке детекторов ATLAS и LHCb к набору статистики на новом этапе набора данных на Большом Адронном Коллайдере– в так называемом заходе 3 (сейчас планируется, что он начнется в конце 2021 г. и продлится 3-4 года).  2. На основе анализа данных, набранных коллаборациями ATLAS и LHCb, будут получены и опубликованы новые результаты по поиску новых тяжелых частиц, в частности хиггсовских бозонов. Также будут получены и опубликованы результаты по изучению свойств недавно открытых частиц (хиггсовского бозона с массой 125 ГэВ, тетра- и пента-кварков) и прецизионным измерениям параметров Стандартной Модели.  3. Будет улучшено ПО для моделирования, калибровки, реконструкции и идентификации частиц в калориметрах детектора ATLAS.   4. В ходе работ по подготовке апгрейда электроники и триггера детекторов ATLAS и LHCb к работе на последующих этапах набора данных на БАК при повышенной светимости столкновений протонов (до 7.5 1034см-2с-1) будут разработаны модули и ПО для сигнального процессора жидкоаргонового калориметра детектора ATLAS.  5. Будут разработаны специализированные плагины и модули информационной системы CRIC для описания топологии и ресурсов WLCG - распределенной вычислительной инфраструктуры БАК. Они будут интегрированы с другими программными компонентами WLCG.
 Возможная практическая значимость:
 Практические наработки по электронике и ПО детекторов БАК а также распределенной системы вычислений будет возможно использовать в планируемом эксперименте «Супер c-tau фабрика».</t>
  </si>
  <si>
    <t>План работ на 2021-2023 годы включает исследования по нескольким ключевым проблемам обозначенного направления. 1. Задача поддержания баланса частиц плазмы в магнитной ловушке. Для решения этой задачи должна быть разработана и отлажена в эксперименте методика инжекции в плазму частиц поперек магнитного поля с помощью двух методик:  (а) Плазменная струя с высокой энергией и высоким относительным давлением - отношение газодинамического напора струи к эффективному давлению магнитного поля. В качестве инжектора плазменной струи с высокой энергией разрабатывается устройство на основе пушки Маршалла. (б) Источник быстрых атомов для подпитки плазмы на основе схемы «ускорение-замедление» молекулярных ионов водорода.  2. Задача продольного удержания энергии в линейной ловушке. Ранее была продемонстрирована эффективность используемых методов продольного удержания. Необходима разработка и применение в качестве диагностики устройства на основе пучка тяжелых ионов для измерения электрического потенциала плазмы, который является ключевым параметром, определяющим продольное удержание энергии.  3.Задача об устойчивости плазмы относительно развития электромагнитных волн за счет неравновесности функции распределения ионов с энергиями термоядерного диапазона. Для исследований в данном направлении предполагается развитие и последующее использование следующих диагностик: (а) Анализатор атомов перезарядки, позволяющий наблюдать в динамике изображение плазмы «в свете» нейтралов перезарядки с высокой энергией. Эти нейтралы образуются за счет перезарядки на искусственной мишени ионов с энергиями термоядерного диапазона. (б) Комплекс диагностик потоков продуктов термоядерных реакций, протекающих в плазме, удерживаемой в ловушке.   4. Задача генерации предварительной плазмы с помощью электронного пучка, инжектируемого вдоль магнитного поля через магнитную пробку.   5. Задача нагрева и поддержания на термоядерном уровне электронной температуры плазмы, которая является ключевым фактором, определяющим энергетическое время удержания горячих ионов и, как следствие, выход термоядерной реакции. Планируется реализовать схему микроволнового нагрева плазмы на частоте, соответствующей второй гармонике электронного циклотронного резонанса с использованием гиротрона с мощностью 0,8 МВт и частотой 54,5 ГГц, который будет приобретен на средства, предназначенные для расширения приборной базы.</t>
  </si>
  <si>
    <t>Целью экспериментов, которые объединены в этом проекте, является проверка существующей теории взаимодействий элементарных частиц - Стандартной модели (СМ),  а также поиск явлений, выходящих за её пределы.  Данный проект включает в себя как идущие, так и готовящиеся эксперименты в ряде лабораторий мира на ускорителях элементарных частиц. Проект состоит из следующих блоков:  I. Эксперимент с детектором КЕДР на e+e- коллайдере ВЭПП-4М (ИЯФ СО РАН). II. Эксперимент с детектором BES-III на e+e- коллайдере BEPC-II (Китай). III. Эксперимент с детектором Belle-II (Belle) на e+e- коллайдере KEKB (Япония). IV. Эксперимент с детектором CMS на pp коллайдере LHC (ЦЕРН). V. Эксперимент MEG2 в PSI (Швейцария).</t>
  </si>
  <si>
    <t>Эксперимент КЕДР - Модернизация лазерного поляриметра для измерения энергии пучка ВЭПП-4М.  - Модернизации системы сбора данных детектора КЕДР для экспериментов на    высокой энергии.  - Прецизионное измерение массы upsilon(1S)-мезона. - Прецизионное измерение сечения электрон-позитронной аннигиляции в адроны в    области энергии 2Е=5,0 — 7,0 ГэВ. - Прецизионное измерение полного сечения гамма-гамма в адроны   Эксперимент BES-III - Набор экспериментальных данных в детектором BES-III на коллайдере BEPC-II    в области рождения чармония.  - Обработка записанных данных.    Эксперимент Belle, Belle-II - Изучение  редких распадов B-, D-мезонов. - Исследование тяжелых кваркониев на данных экспериментов Belle и Belle II.   Эксперимент CMS - Участие в модернизации общей структуры анализов, использующих распады    бозона Хиггса на два фотона.  - Участие в лазерном мониторинге электромагнитного калориметра детектора. - Подготовка радиационных тестов элементов детектора CMS на электростатическом   ускорителе тандеме - источнике нейтронов в ИЯФ.    Эксперимент MEG2 - Участие в создании новой дрейфовой камеры детектора. - Развитие программ реконструкции. - Анализ данных.</t>
  </si>
  <si>
    <t>Предполагаемые результаты: 
 Детектор КЕДР Будут измерены массы заряженного и нейтрального D-мезонов и  ипсилон(1S)-мезона.  Детектор BES-III Будут изучены распады чармония и D-мезонов, измерена масса тау-лептона  с точностью лучше 100 кэВ.  Детектор Belle-II, Belle Будут получены новые данные по распадам B,D- мезонов и тау-лептона.  Детектор CMS Будут получены предварительные результаты по рождению пары хиггсовских  бозонов на первых данных RUN III. Будет создана инфраструктуры связи BE  и FE электроники системы MTD, создан стенд для проверки FE электроники и  программное обеспечение для работы со стендом.  Эксперимент MEG2 Ожидается предварительный результат на верхний предел распада  mu -&gt; e + gamma по части набранной статистики. 
 Возможная практическая значимость:
 Разработка методики тестирования элементов детектора CMS на интенсивном нейтронном пучке ИЯФ возможно представляет интерес для других подобных измерений.</t>
  </si>
  <si>
    <t>Тема № 1.3.3.5.2. Исследования по генерации и использованию синхротронного излучения 2021-2023</t>
  </si>
  <si>
    <t>2021: 1. Обеспечение реализации методик с использованием СИ пучковым временем ориентировочно на уровне не менее 25% от общего времени работы ускорительных комплексов.  2. Модернизация существующих станций и методик с использованием СИ с улучшением характеристик и исследовательских возможностей. 3. Создание новых станций и методик с использованием СИ. 4. Эксплуатация станций «Исследования быстропротекающих процессов» на накопителях ВЭПП-3, ВЭПП-4М и «Плазма» на ВЭПП-4М. 5. Разработка прототипов новых детекторов для быстрых для дифракционных динамических экспериментов. 6. Исследование возможности использования постоянных магнитов для создания магнитной структуры современных источников синхротронного излучения. 7. системы измерения качества магнитного поля в магнитных элементах (перемещением струны и консольного вала).  2022: 1. Обеспечение реализации методик с использованием СИ пучковым временем ориентировочно на уровне не менее 25% от общего времени работы ускорительных комплексов.  2. Модернизация существующих станций и методик с использованием СИ. 3. Создание новых станций и методик с использованием СИ. 4. Разработка специализированных детекторов для экспериментов по малоугловому рассеянию в быстропротекающих процессах. 5. Исследование влияния вибрации на основные параметры пучка электронов в современных кольцевых накопителях. 6. Разработка и изготовление системы прецизионной калибровки магнитных систем источников СИ на основе датчиков Холла.  2023: 1. Обеспечение реализации методик с использованием СИ пучковым временем ориентировочно на уровне не менее 25% от общего времени работы ускорительных комплексов.  2. Модернизация существующих станций и методик с использованием СИ с улучшением характеристик и исследовательских возможностей. 3. Создание новых станций и методик с использованием СИ. 4. Запуск полноформатного детектора для динамических дифракционных экспериментов в финальном варианте. 5. Разработка прототипов детекторов с сенсорами на основе GaAs. 6. Разработка системы прецизионной юстировки групп магнитных элементов на общей подставке. 7. Выбор схемы инжекции в накопительное кольцо с малой динамической апертурой при помощи нелинейного кикера.</t>
  </si>
  <si>
    <t>Предполагаемые результаты: 
 Развитие метода малоуглового рассеяния и осесимметричной томографии на пучках рентгеновского синхротронного излучения на накопителях ВЭПП-3 и ВЭПП-4М, в том числе модернизация канала с излучением от 9-полюсной змейки на ВЭПП-4М, разработка нового детектора DIMEX с улучшенным временным и пространственным разрешением и динамическим диапазоном, создание нового детектора с однофотонной чувствительностью для проведения быстрых дифракционных экспериментов, создание нового детектора, работающего в режиме счета фотонов с возможностью дискриминации по энергии с несколькими порогами. Подготовка оборудования для станций на новом источнике «СКИФ». В ходе выполнения работы будут получены решения конкретных практических задач создания источника синхротронного излучения для Новосибирского научного центра, а также вопросы организации ускорительного комплекса в целом, вопросы инжекции пучков в накопительное кольцо с малой динамической апертурой, требования на вибрации. Будет создан сверхпроводящий вигглер на основе косвенного охлаждения с уникальными параметрами (поле более 4 Тл и период менее 34 мм), а также сверхпроводящие ондуляторы с  различной конфигурацией магнитного поля (в том числе,  с  изменяемой циркулярной поляризацией  излучения), значительно расширяющие возможности экспериментов с использованием синхротронного излучения. Будет создана системы измерения качества магнитного поля в магнитных элементах (перемещением струны и консольного вала), включая систему поддержки - натяжения струны, измерительную электронику, систему синхронного перемещения струны в заданной плоскости и математический аппарат обработки данных в пользовательской программе. 
 Возможная практическая значимость:
 Развитие экспериментальных методов с использованием синхротронного излучения, позволит существенно улучшить эффективность многих научных направлений в СО РАН и других исследовательских организациях России. Появятся новые конкурентоспособные направления научных применений. Новые подходы проектирования сверхпроводящих устройств для генерации излучений позволят создавать устройства с рекордными параметрами излучения, что имеет очень большую востребованность, как в существующих центрах синхротронного излучения во всем мире, так и для разрабатываемых в России центров. Аналогично, новые детекторные системы для регистрации рентгеновского излучения позволяют улучшить информативность методик с использованием синхротронного излучения для всего пользовательского сообщества.  И наконец, новые подходы в проектировании магнитных систем, и использование новых инновационных методов при проектировании магнитных элементов для источников СИ позволять заметно улучшить параметры источников и пользовательских методик. Наибольшая актуальных выше обозначенных направлений связана с возможностью их применений для реализации уже начатого проекта «СКИФ», так и для строительства новых источников СИ в России и других странах.</t>
  </si>
  <si>
    <t>Таскаев С. Ю.</t>
  </si>
  <si>
    <t>Шиховцев И. В.</t>
  </si>
  <si>
    <t>Фадин В. С.</t>
  </si>
  <si>
    <t>Шварц Д. Б.</t>
  </si>
  <si>
    <t>Брязгин А. А.</t>
  </si>
  <si>
    <t>Старостенко А. А.</t>
  </si>
  <si>
    <t>Дружинин В. П.</t>
  </si>
  <si>
    <t>Григорьев Д. Н.</t>
  </si>
  <si>
    <t>Тихонов Ю. А.</t>
  </si>
  <si>
    <t xml:space="preserve">Винокуров Н. А. </t>
  </si>
  <si>
    <t>Пархомчук В. В.</t>
  </si>
  <si>
    <t>Беркаев Д. Е.</t>
  </si>
  <si>
    <t>Блинов В. Е.</t>
  </si>
  <si>
    <t>Золотарев К. В.</t>
  </si>
  <si>
    <t>Лотов К. В.</t>
  </si>
  <si>
    <t>Шифр ИРМА</t>
  </si>
  <si>
    <t xml:space="preserve">4.0.02.0132 </t>
  </si>
  <si>
    <t xml:space="preserve">4.0.02.0131 </t>
  </si>
  <si>
    <t xml:space="preserve">4.0.09.0004 </t>
  </si>
  <si>
    <t xml:space="preserve">4.0.09.0003 </t>
  </si>
  <si>
    <t xml:space="preserve">4.0.09.0001 </t>
  </si>
  <si>
    <t xml:space="preserve">4.0.09.0002 </t>
  </si>
  <si>
    <t xml:space="preserve">4.0.02.0119 </t>
  </si>
  <si>
    <t xml:space="preserve">4.0.02.0116 </t>
  </si>
  <si>
    <t xml:space="preserve">4.0.02.0127 </t>
  </si>
  <si>
    <t xml:space="preserve">4.0.02.0123 </t>
  </si>
  <si>
    <t xml:space="preserve">4.0.02.0126 </t>
  </si>
  <si>
    <t xml:space="preserve">4.0.02.0114 </t>
  </si>
  <si>
    <t>4.0.02.0121</t>
  </si>
  <si>
    <t xml:space="preserve">4.0.02.0115 </t>
  </si>
  <si>
    <t xml:space="preserve">4.0.02.0120 </t>
  </si>
  <si>
    <t xml:space="preserve">4.0.02.0117 </t>
  </si>
  <si>
    <t xml:space="preserve">4.0.02.0124 </t>
  </si>
  <si>
    <t xml:space="preserve">4.0.02.0113 </t>
  </si>
  <si>
    <t xml:space="preserve">4.0.02.0129 </t>
  </si>
  <si>
    <t xml:space="preserve">4.0.02.0112 </t>
  </si>
  <si>
    <t xml:space="preserve">4.0.02.0128 </t>
  </si>
  <si>
    <t xml:space="preserve">4.0.02.0118 </t>
  </si>
  <si>
    <t xml:space="preserve">4.0.02.0125 </t>
  </si>
  <si>
    <t xml:space="preserve">4.0.02.0122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</si>
</sst>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charset val="204"/>
      <scheme val="minor"/>
    </font>
    <font>
      <b/>
      <sz val="11"/>
      <color theme="1"/>
      <name val="Calibri"/>
      <family val="2"/>
      <scheme val="minor"/>
    </font>
    <font>
      <b/>
      <sz val="11"/>
      <color theme="1"/>
      <name val="Calibri"/>
      <family val="2"/>
      <charset val="204"/>
      <scheme val="minor"/>
    </font>
    <font>
      <sz val="11"/>
      <color rgb="FFFF0000"/>
      <name val="Calibri"/>
      <family val="2"/>
      <charset val="204"/>
      <scheme val="minor"/>
    </font>
    <font>
      <b/>
      <sz val="11"/>
      <color rgb="FFFF0000"/>
      <name val="Calibri"/>
      <family val="2"/>
      <scheme val="minor"/>
    </font>
    <font>
      <u/>
      <sz val="11"/>
      <color theme="1"/>
      <name val="Calibri"/>
      <family val="2"/>
      <charset val="204"/>
      <scheme val="minor"/>
    </font>
    <font>
      <u/>
      <sz val="11"/>
      <color rgb="FFFF0000"/>
      <name val="Calibri"/>
      <family val="2"/>
      <charset val="204"/>
      <scheme val="minor"/>
    </font>
    <font>
      <b/>
      <sz val="11"/>
      <color rgb="FFFF0000"/>
      <name val="Calibri"/>
      <family val="2"/>
      <charset val="204"/>
      <scheme val="minor"/>
    </font>
    <font>
      <u/>
      <sz val="11"/>
      <color theme="4" tint="-0.499984740745262"/>
      <name val="Calibri"/>
      <family val="2"/>
      <charset val="204"/>
      <scheme val="minor"/>
    </font>
    <font>
      <sz val="11"/>
      <name val="Calibri"/>
      <family val="2"/>
      <scheme val="minor"/>
    </font>
    <font>
      <b/>
      <sz val="11"/>
      <name val="Calibri"/>
      <family val="2"/>
      <scheme val="minor"/>
    </font>
    <font>
      <u/>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9">
    <xf numFmtId="0" fontId="0" fillId="0" borderId="0" xfId="0"/>
    <xf numFmtId="0" fontId="0" fillId="0" borderId="0" xfId="0"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left" vertical="top" wrapText="1"/>
    </xf>
    <xf numFmtId="0" fontId="0" fillId="0" borderId="0" xfId="0" applyAlignment="1">
      <alignment horizontal="center" vertical="top"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left" vertical="top" wrapText="1"/>
    </xf>
    <xf numFmtId="0" fontId="8" fillId="0" borderId="0" xfId="0" applyFont="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top" wrapText="1"/>
    </xf>
    <xf numFmtId="0" fontId="10" fillId="0" borderId="1" xfId="0" applyFont="1" applyFill="1" applyBorder="1" applyAlignment="1">
      <alignment horizontal="left" vertical="center" wrapText="1"/>
    </xf>
    <xf numFmtId="0" fontId="10" fillId="0" borderId="0" xfId="0" applyFont="1" applyFill="1"/>
  </cellXfs>
  <cellStyles count="1">
    <cellStyle name="Обычный" xfId="0" builtinId="0"/>
  </cellStyles>
  <dxfs count="0"/>
  <tableStyles count="0" defaultTableStyle="TableStyleMedium9" defaultPivotStyle="PivotStyleLight16"/>
  <colors>
    <mruColors>
      <color rgb="FFFF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tabSelected="1" zoomScale="75" zoomScaleNormal="75" workbookViewId="0">
      <pane xSplit="13" ySplit="2" topLeftCell="N3" activePane="bottomRight" state="frozen"/>
      <selection pane="topRight" activeCell="Y1" sqref="Y1"/>
      <selection pane="bottomLeft" activeCell="A3" sqref="A3"/>
      <selection pane="bottomRight" activeCell="N6" sqref="N6"/>
    </sheetView>
  </sheetViews>
  <sheetFormatPr defaultColWidth="9.140625" defaultRowHeight="15" x14ac:dyDescent="0.25"/>
  <cols>
    <col min="1" max="1" width="9.140625" style="18"/>
    <col min="2" max="2" width="20.5703125" style="18" customWidth="1"/>
    <col min="3" max="3" width="27.5703125" style="18" customWidth="1"/>
    <col min="4" max="4" width="18.7109375" style="18" customWidth="1"/>
    <col min="5" max="5" width="8.7109375" style="18" customWidth="1"/>
    <col min="6" max="6" width="9.85546875" style="18" hidden="1" customWidth="1"/>
    <col min="7" max="7" width="16.7109375" style="18" customWidth="1"/>
    <col min="8" max="8" width="30.7109375" style="18" customWidth="1"/>
    <col min="9" max="9" width="119" style="18" hidden="1" customWidth="1"/>
    <col min="10" max="10" width="128.140625" style="18" hidden="1" customWidth="1"/>
    <col min="11" max="11" width="149.7109375" style="18" hidden="1" customWidth="1"/>
    <col min="12" max="12" width="16.5703125" style="18" customWidth="1"/>
    <col min="13" max="13" width="8.28515625" style="18" customWidth="1"/>
    <col min="14" max="16384" width="9.140625" style="18"/>
  </cols>
  <sheetData>
    <row r="1" spans="1:13" s="12" customFormat="1" ht="70.5" customHeight="1" x14ac:dyDescent="0.25">
      <c r="A1" s="10"/>
      <c r="B1" s="10" t="s">
        <v>266</v>
      </c>
      <c r="C1" s="11" t="s">
        <v>0</v>
      </c>
      <c r="D1" s="11" t="s">
        <v>1</v>
      </c>
      <c r="E1" s="11" t="s">
        <v>11</v>
      </c>
      <c r="F1" s="11" t="s">
        <v>12</v>
      </c>
      <c r="G1" s="11" t="s">
        <v>13</v>
      </c>
      <c r="H1" s="11" t="s">
        <v>14</v>
      </c>
      <c r="I1" s="11" t="s">
        <v>15</v>
      </c>
      <c r="J1" s="11" t="s">
        <v>17</v>
      </c>
      <c r="K1" s="11" t="s">
        <v>18</v>
      </c>
      <c r="L1" s="10" t="s">
        <v>224</v>
      </c>
      <c r="M1" s="10" t="s">
        <v>230</v>
      </c>
    </row>
    <row r="2" spans="1:13" s="12" customFormat="1" x14ac:dyDescent="0.25">
      <c r="A2" s="10"/>
      <c r="B2" s="10"/>
      <c r="C2" s="11"/>
      <c r="D2" s="11"/>
      <c r="E2" s="11"/>
      <c r="F2" s="11"/>
      <c r="G2" s="11"/>
      <c r="H2" s="11"/>
      <c r="I2" s="11"/>
      <c r="J2" s="11"/>
      <c r="K2" s="11"/>
      <c r="L2" s="10"/>
      <c r="M2" s="10"/>
    </row>
    <row r="3" spans="1:13" s="12" customFormat="1" ht="75" customHeight="1" x14ac:dyDescent="0.25">
      <c r="A3" s="10">
        <v>1</v>
      </c>
      <c r="B3" s="13" t="s">
        <v>267</v>
      </c>
      <c r="C3" s="13" t="s">
        <v>19</v>
      </c>
      <c r="D3" s="14" t="s">
        <v>20</v>
      </c>
      <c r="E3" s="13">
        <v>2022</v>
      </c>
      <c r="F3" s="10">
        <v>2024</v>
      </c>
      <c r="G3" s="15">
        <v>100001040.38</v>
      </c>
      <c r="H3" s="10" t="s">
        <v>29</v>
      </c>
      <c r="I3" s="16" t="s">
        <v>30</v>
      </c>
      <c r="J3" s="16" t="s">
        <v>231</v>
      </c>
      <c r="K3" s="16" t="s">
        <v>232</v>
      </c>
      <c r="L3" s="13" t="s">
        <v>251</v>
      </c>
      <c r="M3" s="10">
        <v>336.36</v>
      </c>
    </row>
    <row r="4" spans="1:13" s="12" customFormat="1" ht="97.5" customHeight="1" x14ac:dyDescent="0.25">
      <c r="A4" s="10">
        <v>2</v>
      </c>
      <c r="B4" s="10" t="s">
        <v>268</v>
      </c>
      <c r="C4" s="17" t="s">
        <v>32</v>
      </c>
      <c r="D4" s="11" t="s">
        <v>33</v>
      </c>
      <c r="E4" s="10">
        <v>2022</v>
      </c>
      <c r="F4" s="10">
        <v>2024</v>
      </c>
      <c r="G4" s="15">
        <v>100001040.38</v>
      </c>
      <c r="H4" s="10" t="s">
        <v>29</v>
      </c>
      <c r="I4" s="16" t="s">
        <v>37</v>
      </c>
      <c r="J4" s="16" t="s">
        <v>38</v>
      </c>
      <c r="K4" s="16" t="s">
        <v>39</v>
      </c>
      <c r="L4" s="10" t="s">
        <v>252</v>
      </c>
      <c r="M4" s="10">
        <f>336.36</f>
        <v>336.36</v>
      </c>
    </row>
    <row r="5" spans="1:13" s="12" customFormat="1" ht="104.25" customHeight="1" x14ac:dyDescent="0.25">
      <c r="A5" s="10">
        <v>3</v>
      </c>
      <c r="B5" s="10" t="s">
        <v>269</v>
      </c>
      <c r="C5" s="17" t="s">
        <v>40</v>
      </c>
      <c r="D5" s="11" t="s">
        <v>41</v>
      </c>
      <c r="E5" s="10">
        <v>2022</v>
      </c>
      <c r="F5" s="10">
        <v>2022</v>
      </c>
      <c r="G5" s="15">
        <v>218504998.69999999</v>
      </c>
      <c r="H5" s="10" t="s">
        <v>48</v>
      </c>
      <c r="I5" s="16" t="s">
        <v>49</v>
      </c>
      <c r="J5" s="16" t="s">
        <v>233</v>
      </c>
      <c r="K5" s="16" t="s">
        <v>234</v>
      </c>
      <c r="L5" s="10" t="s">
        <v>228</v>
      </c>
      <c r="M5" s="10">
        <f>599.83</f>
        <v>599.83000000000004</v>
      </c>
    </row>
    <row r="6" spans="1:13" s="12" customFormat="1" ht="117.75" customHeight="1" x14ac:dyDescent="0.25">
      <c r="A6" s="10">
        <v>4</v>
      </c>
      <c r="B6" s="10" t="s">
        <v>270</v>
      </c>
      <c r="C6" s="17" t="s">
        <v>51</v>
      </c>
      <c r="D6" s="11" t="s">
        <v>52</v>
      </c>
      <c r="E6" s="10">
        <v>2022</v>
      </c>
      <c r="F6" s="10">
        <v>2022</v>
      </c>
      <c r="G6" s="15">
        <v>292592379.61000001</v>
      </c>
      <c r="H6" s="10" t="s">
        <v>48</v>
      </c>
      <c r="I6" s="16" t="s">
        <v>56</v>
      </c>
      <c r="J6" s="16" t="s">
        <v>58</v>
      </c>
      <c r="K6" s="16" t="s">
        <v>59</v>
      </c>
      <c r="L6" s="10" t="s">
        <v>225</v>
      </c>
      <c r="M6" s="10">
        <f>599.85</f>
        <v>599.85</v>
      </c>
    </row>
    <row r="7" spans="1:13" s="12" customFormat="1" ht="104.25" customHeight="1" x14ac:dyDescent="0.25">
      <c r="A7" s="10">
        <v>5</v>
      </c>
      <c r="B7" s="10" t="s">
        <v>271</v>
      </c>
      <c r="C7" s="17" t="s">
        <v>60</v>
      </c>
      <c r="D7" s="11" t="s">
        <v>61</v>
      </c>
      <c r="E7" s="10">
        <v>2022</v>
      </c>
      <c r="F7" s="10">
        <v>2024</v>
      </c>
      <c r="G7" s="15">
        <v>45264192.710000001</v>
      </c>
      <c r="H7" s="10" t="s">
        <v>64</v>
      </c>
      <c r="I7" s="16" t="s">
        <v>65</v>
      </c>
      <c r="J7" s="16" t="s">
        <v>67</v>
      </c>
      <c r="K7" s="16" t="s">
        <v>68</v>
      </c>
      <c r="L7" s="10" t="s">
        <v>225</v>
      </c>
      <c r="M7" s="10">
        <f>261.24</f>
        <v>261.24</v>
      </c>
    </row>
    <row r="8" spans="1:13" s="12" customFormat="1" ht="57.75" customHeight="1" x14ac:dyDescent="0.25">
      <c r="A8" s="10">
        <v>6</v>
      </c>
      <c r="B8" s="10" t="s">
        <v>272</v>
      </c>
      <c r="C8" s="17" t="s">
        <v>69</v>
      </c>
      <c r="D8" s="11" t="s">
        <v>70</v>
      </c>
      <c r="E8" s="10">
        <v>2022</v>
      </c>
      <c r="F8" s="10">
        <v>2024</v>
      </c>
      <c r="G8" s="15">
        <v>30080794.710000001</v>
      </c>
      <c r="H8" s="10" t="s">
        <v>64</v>
      </c>
      <c r="I8" s="16" t="s">
        <v>235</v>
      </c>
      <c r="J8" s="16" t="s">
        <v>73</v>
      </c>
      <c r="K8" s="16" t="s">
        <v>236</v>
      </c>
      <c r="L8" s="10" t="s">
        <v>225</v>
      </c>
      <c r="M8" s="10">
        <f>242.31</f>
        <v>242.31</v>
      </c>
    </row>
    <row r="9" spans="1:13" s="12" customFormat="1" ht="93" customHeight="1" x14ac:dyDescent="0.25">
      <c r="A9" s="10">
        <v>1</v>
      </c>
      <c r="B9" s="10" t="s">
        <v>273</v>
      </c>
      <c r="C9" s="17" t="s">
        <v>74</v>
      </c>
      <c r="D9" s="11" t="s">
        <v>75</v>
      </c>
      <c r="E9" s="10">
        <v>2022</v>
      </c>
      <c r="F9" s="10">
        <v>2024</v>
      </c>
      <c r="G9" s="15">
        <v>40599500.390000001</v>
      </c>
      <c r="H9" s="10" t="s">
        <v>29</v>
      </c>
      <c r="I9" s="16" t="s">
        <v>80</v>
      </c>
      <c r="J9" s="16" t="s">
        <v>81</v>
      </c>
      <c r="K9" s="16" t="s">
        <v>237</v>
      </c>
      <c r="L9" s="10" t="s">
        <v>229</v>
      </c>
      <c r="M9" s="10">
        <f>181</f>
        <v>181</v>
      </c>
    </row>
    <row r="10" spans="1:13" s="12" customFormat="1" ht="65.25" customHeight="1" x14ac:dyDescent="0.25">
      <c r="A10" s="10">
        <v>2</v>
      </c>
      <c r="B10" s="10" t="s">
        <v>274</v>
      </c>
      <c r="C10" s="17" t="s">
        <v>82</v>
      </c>
      <c r="D10" s="11" t="s">
        <v>83</v>
      </c>
      <c r="E10" s="10">
        <v>2022</v>
      </c>
      <c r="F10" s="10">
        <v>2024</v>
      </c>
      <c r="G10" s="15">
        <v>38356434.07</v>
      </c>
      <c r="H10" s="10" t="s">
        <v>29</v>
      </c>
      <c r="I10" s="16" t="s">
        <v>86</v>
      </c>
      <c r="J10" s="16" t="s">
        <v>88</v>
      </c>
      <c r="K10" s="16" t="s">
        <v>89</v>
      </c>
      <c r="L10" s="10" t="s">
        <v>253</v>
      </c>
      <c r="M10" s="10">
        <f>171</f>
        <v>171</v>
      </c>
    </row>
    <row r="11" spans="1:13" s="12" customFormat="1" ht="69.75" customHeight="1" x14ac:dyDescent="0.25">
      <c r="A11" s="10">
        <v>3</v>
      </c>
      <c r="B11" s="10" t="s">
        <v>275</v>
      </c>
      <c r="C11" s="17" t="s">
        <v>90</v>
      </c>
      <c r="D11" s="11" t="s">
        <v>91</v>
      </c>
      <c r="E11" s="10">
        <v>2022</v>
      </c>
      <c r="F11" s="10">
        <v>2024</v>
      </c>
      <c r="G11" s="15">
        <v>147185150.33000001</v>
      </c>
      <c r="H11" s="10" t="s">
        <v>29</v>
      </c>
      <c r="I11" s="16" t="s">
        <v>94</v>
      </c>
      <c r="J11" s="16" t="s">
        <v>95</v>
      </c>
      <c r="K11" s="16" t="s">
        <v>96</v>
      </c>
      <c r="L11" s="10" t="s">
        <v>254</v>
      </c>
      <c r="M11" s="10">
        <f>572</f>
        <v>572</v>
      </c>
    </row>
    <row r="12" spans="1:13" s="12" customFormat="1" ht="67.5" customHeight="1" x14ac:dyDescent="0.25">
      <c r="A12" s="10">
        <v>4</v>
      </c>
      <c r="B12" s="10" t="s">
        <v>276</v>
      </c>
      <c r="C12" s="17" t="s">
        <v>97</v>
      </c>
      <c r="D12" s="11" t="s">
        <v>98</v>
      </c>
      <c r="E12" s="10">
        <v>2022</v>
      </c>
      <c r="F12" s="10">
        <v>2024</v>
      </c>
      <c r="G12" s="15">
        <v>58668206.770000003</v>
      </c>
      <c r="H12" s="10" t="s">
        <v>29</v>
      </c>
      <c r="I12" s="16" t="s">
        <v>238</v>
      </c>
      <c r="J12" s="16" t="s">
        <v>102</v>
      </c>
      <c r="K12" s="16" t="s">
        <v>103</v>
      </c>
      <c r="L12" s="10" t="s">
        <v>255</v>
      </c>
      <c r="M12" s="10">
        <f>228</f>
        <v>228</v>
      </c>
    </row>
    <row r="13" spans="1:13" s="12" customFormat="1" ht="61.5" customHeight="1" x14ac:dyDescent="0.25">
      <c r="A13" s="10">
        <v>5</v>
      </c>
      <c r="B13" s="10" t="s">
        <v>277</v>
      </c>
      <c r="C13" s="17" t="s">
        <v>104</v>
      </c>
      <c r="D13" s="11" t="s">
        <v>105</v>
      </c>
      <c r="E13" s="10">
        <v>2022</v>
      </c>
      <c r="F13" s="10">
        <v>2024</v>
      </c>
      <c r="G13" s="15">
        <v>36024337.490000002</v>
      </c>
      <c r="H13" s="10" t="s">
        <v>29</v>
      </c>
      <c r="I13" s="16" t="s">
        <v>108</v>
      </c>
      <c r="J13" s="16" t="s">
        <v>110</v>
      </c>
      <c r="K13" s="16" t="s">
        <v>111</v>
      </c>
      <c r="L13" s="10" t="s">
        <v>256</v>
      </c>
      <c r="M13" s="10">
        <f>140</f>
        <v>140</v>
      </c>
    </row>
    <row r="14" spans="1:13" s="12" customFormat="1" ht="71.25" customHeight="1" x14ac:dyDescent="0.25">
      <c r="A14" s="10">
        <v>6</v>
      </c>
      <c r="B14" s="10" t="s">
        <v>278</v>
      </c>
      <c r="C14" s="17" t="s">
        <v>223</v>
      </c>
      <c r="D14" s="11" t="s">
        <v>112</v>
      </c>
      <c r="E14" s="10">
        <v>2022</v>
      </c>
      <c r="F14" s="10">
        <v>2024</v>
      </c>
      <c r="G14" s="15">
        <v>47377530.460000001</v>
      </c>
      <c r="H14" s="10" t="s">
        <v>29</v>
      </c>
      <c r="I14" s="16" t="s">
        <v>222</v>
      </c>
      <c r="J14" s="16" t="s">
        <v>239</v>
      </c>
      <c r="K14" s="16" t="s">
        <v>240</v>
      </c>
      <c r="L14" s="10" t="s">
        <v>226</v>
      </c>
      <c r="M14" s="10">
        <f>206</f>
        <v>206</v>
      </c>
    </row>
    <row r="15" spans="1:13" s="12" customFormat="1" ht="94.5" customHeight="1" x14ac:dyDescent="0.25">
      <c r="A15" s="10">
        <v>7</v>
      </c>
      <c r="B15" s="10" t="s">
        <v>279</v>
      </c>
      <c r="C15" s="17" t="s">
        <v>115</v>
      </c>
      <c r="D15" s="11" t="s">
        <v>116</v>
      </c>
      <c r="E15" s="10">
        <v>2022</v>
      </c>
      <c r="F15" s="10">
        <v>2024</v>
      </c>
      <c r="G15" s="15">
        <v>116415142</v>
      </c>
      <c r="H15" s="10" t="s">
        <v>29</v>
      </c>
      <c r="I15" s="16" t="s">
        <v>241</v>
      </c>
      <c r="J15" s="16" t="s">
        <v>120</v>
      </c>
      <c r="K15" s="16" t="s">
        <v>242</v>
      </c>
      <c r="L15" s="10" t="s">
        <v>257</v>
      </c>
      <c r="M15" s="10">
        <f>519</f>
        <v>519</v>
      </c>
    </row>
    <row r="16" spans="1:13" s="12" customFormat="1" ht="102" customHeight="1" x14ac:dyDescent="0.25">
      <c r="A16" s="10">
        <v>8</v>
      </c>
      <c r="B16" s="10" t="s">
        <v>280</v>
      </c>
      <c r="C16" s="17" t="s">
        <v>121</v>
      </c>
      <c r="D16" s="11" t="s">
        <v>122</v>
      </c>
      <c r="E16" s="10">
        <v>2022</v>
      </c>
      <c r="F16" s="10">
        <v>2024</v>
      </c>
      <c r="G16" s="15">
        <v>63246703.280000001</v>
      </c>
      <c r="H16" s="10" t="s">
        <v>29</v>
      </c>
      <c r="I16" s="16" t="s">
        <v>125</v>
      </c>
      <c r="J16" s="16" t="s">
        <v>127</v>
      </c>
      <c r="K16" s="16" t="s">
        <v>128</v>
      </c>
      <c r="L16" s="10" t="s">
        <v>228</v>
      </c>
      <c r="M16" s="10">
        <f>275</f>
        <v>275</v>
      </c>
    </row>
    <row r="17" spans="1:13" s="12" customFormat="1" ht="77.25" customHeight="1" x14ac:dyDescent="0.25">
      <c r="A17" s="10">
        <v>9</v>
      </c>
      <c r="B17" s="10" t="s">
        <v>281</v>
      </c>
      <c r="C17" s="17" t="s">
        <v>129</v>
      </c>
      <c r="D17" s="11" t="s">
        <v>130</v>
      </c>
      <c r="E17" s="10">
        <v>2022</v>
      </c>
      <c r="F17" s="10">
        <v>2024</v>
      </c>
      <c r="G17" s="15">
        <v>31627235.109999999</v>
      </c>
      <c r="H17" s="10" t="s">
        <v>29</v>
      </c>
      <c r="I17" s="16" t="s">
        <v>133</v>
      </c>
      <c r="J17" s="16" t="s">
        <v>135</v>
      </c>
      <c r="K17" s="16" t="s">
        <v>136</v>
      </c>
      <c r="L17" s="10" t="s">
        <v>258</v>
      </c>
      <c r="M17" s="10">
        <f>141</f>
        <v>141</v>
      </c>
    </row>
    <row r="18" spans="1:13" s="12" customFormat="1" ht="64.5" customHeight="1" x14ac:dyDescent="0.25">
      <c r="A18" s="10">
        <v>10</v>
      </c>
      <c r="B18" s="10" t="s">
        <v>282</v>
      </c>
      <c r="C18" s="17" t="s">
        <v>137</v>
      </c>
      <c r="D18" s="11" t="s">
        <v>138</v>
      </c>
      <c r="E18" s="10">
        <v>2022</v>
      </c>
      <c r="F18" s="10">
        <v>2024</v>
      </c>
      <c r="G18" s="15">
        <v>40599500.390000001</v>
      </c>
      <c r="H18" s="10" t="s">
        <v>29</v>
      </c>
      <c r="I18" s="16" t="s">
        <v>141</v>
      </c>
      <c r="J18" s="16" t="s">
        <v>143</v>
      </c>
      <c r="K18" s="16" t="s">
        <v>243</v>
      </c>
      <c r="L18" s="10" t="s">
        <v>259</v>
      </c>
      <c r="M18" s="10">
        <f>181</f>
        <v>181</v>
      </c>
    </row>
    <row r="19" spans="1:13" s="12" customFormat="1" ht="79.5" customHeight="1" x14ac:dyDescent="0.25">
      <c r="A19" s="10">
        <v>11</v>
      </c>
      <c r="B19" s="10" t="s">
        <v>283</v>
      </c>
      <c r="C19" s="17" t="s">
        <v>144</v>
      </c>
      <c r="D19" s="11" t="s">
        <v>145</v>
      </c>
      <c r="E19" s="10">
        <v>2022</v>
      </c>
      <c r="F19" s="10">
        <v>2024</v>
      </c>
      <c r="G19" s="15">
        <v>60984057.039999999</v>
      </c>
      <c r="H19" s="10" t="s">
        <v>29</v>
      </c>
      <c r="I19" s="16" t="s">
        <v>148</v>
      </c>
      <c r="J19" s="16" t="s">
        <v>150</v>
      </c>
      <c r="K19" s="16" t="s">
        <v>151</v>
      </c>
      <c r="L19" s="10" t="s">
        <v>260</v>
      </c>
      <c r="M19" s="10">
        <f>237</f>
        <v>237</v>
      </c>
    </row>
    <row r="20" spans="1:13" s="12" customFormat="1" ht="80.25" customHeight="1" x14ac:dyDescent="0.25">
      <c r="A20" s="10">
        <v>12</v>
      </c>
      <c r="B20" s="10" t="s">
        <v>284</v>
      </c>
      <c r="C20" s="17" t="s">
        <v>152</v>
      </c>
      <c r="D20" s="11" t="s">
        <v>153</v>
      </c>
      <c r="E20" s="10">
        <v>2022</v>
      </c>
      <c r="F20" s="10">
        <v>2024</v>
      </c>
      <c r="G20" s="15">
        <v>40477890.100000001</v>
      </c>
      <c r="H20" s="10" t="s">
        <v>29</v>
      </c>
      <c r="I20" s="16" t="s">
        <v>155</v>
      </c>
      <c r="J20" s="16" t="s">
        <v>157</v>
      </c>
      <c r="K20" s="16" t="s">
        <v>158</v>
      </c>
      <c r="L20" s="10" t="s">
        <v>227</v>
      </c>
      <c r="M20" s="10">
        <f>176</f>
        <v>176</v>
      </c>
    </row>
    <row r="21" spans="1:13" s="12" customFormat="1" ht="70.5" customHeight="1" x14ac:dyDescent="0.25">
      <c r="A21" s="10">
        <v>13</v>
      </c>
      <c r="B21" s="10" t="s">
        <v>285</v>
      </c>
      <c r="C21" s="17" t="s">
        <v>159</v>
      </c>
      <c r="D21" s="11" t="s">
        <v>160</v>
      </c>
      <c r="E21" s="10">
        <v>2022</v>
      </c>
      <c r="F21" s="10">
        <v>2024</v>
      </c>
      <c r="G21" s="15">
        <v>33708487.219999999</v>
      </c>
      <c r="H21" s="10" t="s">
        <v>29</v>
      </c>
      <c r="I21" s="16" t="s">
        <v>163</v>
      </c>
      <c r="J21" s="16" t="s">
        <v>165</v>
      </c>
      <c r="K21" s="16" t="s">
        <v>166</v>
      </c>
      <c r="L21" s="10" t="s">
        <v>261</v>
      </c>
      <c r="M21" s="10">
        <f>131</f>
        <v>131</v>
      </c>
    </row>
    <row r="22" spans="1:13" s="12" customFormat="1" ht="84.75" customHeight="1" x14ac:dyDescent="0.25">
      <c r="A22" s="10">
        <v>14</v>
      </c>
      <c r="B22" s="10" t="s">
        <v>286</v>
      </c>
      <c r="C22" s="17" t="s">
        <v>212</v>
      </c>
      <c r="D22" s="11" t="s">
        <v>167</v>
      </c>
      <c r="E22" s="10">
        <v>2022</v>
      </c>
      <c r="F22" s="10">
        <v>2024</v>
      </c>
      <c r="G22" s="15">
        <v>69916355.620000005</v>
      </c>
      <c r="H22" s="10" t="s">
        <v>29</v>
      </c>
      <c r="I22" s="16" t="s">
        <v>170</v>
      </c>
      <c r="J22" s="16" t="s">
        <v>244</v>
      </c>
      <c r="K22" s="16" t="s">
        <v>172</v>
      </c>
      <c r="L22" s="10" t="s">
        <v>225</v>
      </c>
      <c r="M22" s="10">
        <f>304</f>
        <v>304</v>
      </c>
    </row>
    <row r="23" spans="1:13" s="12" customFormat="1" ht="86.25" customHeight="1" x14ac:dyDescent="0.25">
      <c r="A23" s="10">
        <v>15</v>
      </c>
      <c r="B23" s="10" t="s">
        <v>287</v>
      </c>
      <c r="C23" s="17" t="s">
        <v>211</v>
      </c>
      <c r="D23" s="11" t="s">
        <v>173</v>
      </c>
      <c r="E23" s="10">
        <v>2022</v>
      </c>
      <c r="F23" s="10">
        <v>2024</v>
      </c>
      <c r="G23" s="15">
        <v>97008394.530000001</v>
      </c>
      <c r="H23" s="10" t="s">
        <v>29</v>
      </c>
      <c r="I23" s="16" t="s">
        <v>176</v>
      </c>
      <c r="J23" s="16" t="s">
        <v>177</v>
      </c>
      <c r="K23" s="16" t="s">
        <v>178</v>
      </c>
      <c r="L23" s="10" t="s">
        <v>262</v>
      </c>
      <c r="M23" s="10">
        <f>377</f>
        <v>377</v>
      </c>
    </row>
    <row r="24" spans="1:13" s="12" customFormat="1" ht="79.5" customHeight="1" x14ac:dyDescent="0.25">
      <c r="A24" s="10">
        <v>16</v>
      </c>
      <c r="B24" s="10" t="s">
        <v>288</v>
      </c>
      <c r="C24" s="17" t="s">
        <v>179</v>
      </c>
      <c r="D24" s="11" t="s">
        <v>180</v>
      </c>
      <c r="E24" s="10">
        <v>2022</v>
      </c>
      <c r="F24" s="10">
        <v>2024</v>
      </c>
      <c r="G24" s="15">
        <v>74469801.819999993</v>
      </c>
      <c r="H24" s="10" t="s">
        <v>29</v>
      </c>
      <c r="I24" s="16" t="s">
        <v>245</v>
      </c>
      <c r="J24" s="16" t="s">
        <v>246</v>
      </c>
      <c r="K24" s="16" t="s">
        <v>247</v>
      </c>
      <c r="L24" s="10" t="s">
        <v>263</v>
      </c>
      <c r="M24" s="10">
        <f>332</f>
        <v>332</v>
      </c>
    </row>
    <row r="25" spans="1:13" s="12" customFormat="1" ht="74.25" customHeight="1" x14ac:dyDescent="0.25">
      <c r="A25" s="10">
        <v>17</v>
      </c>
      <c r="B25" s="10" t="s">
        <v>289</v>
      </c>
      <c r="C25" s="17" t="s">
        <v>248</v>
      </c>
      <c r="D25" s="11" t="s">
        <v>184</v>
      </c>
      <c r="E25" s="10">
        <v>2022</v>
      </c>
      <c r="F25" s="10">
        <v>2024</v>
      </c>
      <c r="G25" s="15">
        <v>49662122.399999999</v>
      </c>
      <c r="H25" s="10" t="s">
        <v>29</v>
      </c>
      <c r="I25" s="16" t="s">
        <v>187</v>
      </c>
      <c r="J25" s="16" t="s">
        <v>249</v>
      </c>
      <c r="K25" s="16" t="s">
        <v>250</v>
      </c>
      <c r="L25" s="10" t="s">
        <v>264</v>
      </c>
      <c r="M25" s="10">
        <f>193</f>
        <v>193</v>
      </c>
    </row>
    <row r="26" spans="1:13" s="12" customFormat="1" ht="79.5" customHeight="1" x14ac:dyDescent="0.25">
      <c r="A26" s="10">
        <v>18</v>
      </c>
      <c r="B26" s="10" t="s">
        <v>290</v>
      </c>
      <c r="C26" s="17" t="s">
        <v>189</v>
      </c>
      <c r="D26" s="11" t="s">
        <v>190</v>
      </c>
      <c r="E26" s="10">
        <v>2022</v>
      </c>
      <c r="F26" s="10">
        <v>2024</v>
      </c>
      <c r="G26" s="15">
        <v>18012168.75</v>
      </c>
      <c r="H26" s="10" t="s">
        <v>29</v>
      </c>
      <c r="I26" s="16" t="s">
        <v>193</v>
      </c>
      <c r="J26" s="16" t="s">
        <v>195</v>
      </c>
      <c r="K26" s="16" t="s">
        <v>196</v>
      </c>
      <c r="L26" s="10" t="s">
        <v>265</v>
      </c>
      <c r="M26" s="10">
        <f>70</f>
        <v>70</v>
      </c>
    </row>
  </sheetData>
  <pageMargins left="0.23622047244094491" right="0.23622047244094491" top="0.74803149606299213" bottom="0.74803149606299213" header="0.31496062992125984" footer="0.31496062992125984"/>
  <pageSetup paperSize="9" scale="41"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pane xSplit="3" ySplit="1" topLeftCell="D2" activePane="bottomRight" state="frozen"/>
      <selection pane="topRight" activeCell="D1" sqref="D1"/>
      <selection pane="bottomLeft" activeCell="A2" sqref="A2"/>
      <selection pane="bottomRight" activeCell="A25" sqref="A25"/>
    </sheetView>
  </sheetViews>
  <sheetFormatPr defaultRowHeight="15" x14ac:dyDescent="0.25"/>
  <cols>
    <col min="1" max="1" width="31" customWidth="1"/>
    <col min="2" max="2" width="9.85546875" customWidth="1"/>
    <col min="3" max="3" width="10.28515625" customWidth="1"/>
    <col min="4" max="4" width="19" customWidth="1"/>
    <col min="5" max="5" width="20.5703125" hidden="1" customWidth="1"/>
    <col min="6" max="6" width="7.5703125" hidden="1" customWidth="1"/>
    <col min="7" max="7" width="14.7109375" hidden="1" customWidth="1"/>
    <col min="8" max="8" width="30.7109375" hidden="1" customWidth="1"/>
    <col min="9" max="9" width="14" hidden="1" customWidth="1"/>
    <col min="10" max="10" width="17.28515625" hidden="1" customWidth="1"/>
    <col min="11" max="11" width="22.7109375" hidden="1" customWidth="1"/>
    <col min="12" max="12" width="8.7109375" customWidth="1"/>
    <col min="13" max="13" width="9.85546875" customWidth="1"/>
    <col min="14" max="14" width="30.7109375" customWidth="1"/>
    <col min="15" max="15" width="44.140625" customWidth="1"/>
    <col min="16" max="16" width="45.28515625" customWidth="1"/>
    <col min="17" max="17" width="43.28515625" customWidth="1"/>
    <col min="18" max="18" width="44.7109375" customWidth="1"/>
  </cols>
  <sheetData>
    <row r="1" spans="1:18" s="1" customFormat="1" ht="90" x14ac:dyDescent="0.25">
      <c r="A1" s="2" t="s">
        <v>0</v>
      </c>
      <c r="B1" s="2" t="s">
        <v>1</v>
      </c>
      <c r="C1" s="2" t="s">
        <v>2</v>
      </c>
      <c r="D1" s="2" t="s">
        <v>3</v>
      </c>
      <c r="E1" s="2" t="s">
        <v>4</v>
      </c>
      <c r="F1" s="2" t="s">
        <v>5</v>
      </c>
      <c r="G1" s="2" t="s">
        <v>6</v>
      </c>
      <c r="H1" s="2" t="s">
        <v>7</v>
      </c>
      <c r="I1" s="2" t="s">
        <v>8</v>
      </c>
      <c r="J1" s="2" t="s">
        <v>9</v>
      </c>
      <c r="K1" s="2" t="s">
        <v>10</v>
      </c>
      <c r="L1" s="2" t="s">
        <v>11</v>
      </c>
      <c r="M1" s="2" t="s">
        <v>12</v>
      </c>
      <c r="N1" s="2" t="s">
        <v>14</v>
      </c>
      <c r="O1" s="7" t="s">
        <v>15</v>
      </c>
      <c r="P1" s="7" t="s">
        <v>16</v>
      </c>
      <c r="Q1" s="7" t="s">
        <v>17</v>
      </c>
      <c r="R1" s="7" t="s">
        <v>18</v>
      </c>
    </row>
    <row r="2" spans="1:18" s="1" customFormat="1" ht="255" x14ac:dyDescent="0.25">
      <c r="A2" s="5" t="s">
        <v>19</v>
      </c>
      <c r="B2" s="6" t="s">
        <v>20</v>
      </c>
      <c r="C2" s="6" t="s">
        <v>21</v>
      </c>
      <c r="D2" s="1" t="s">
        <v>22</v>
      </c>
      <c r="E2" s="1" t="s">
        <v>23</v>
      </c>
      <c r="F2" s="1">
        <v>18</v>
      </c>
      <c r="G2" s="3" t="s">
        <v>24</v>
      </c>
      <c r="H2" s="4" t="s">
        <v>25</v>
      </c>
      <c r="I2" s="4" t="s">
        <v>26</v>
      </c>
      <c r="J2" s="4" t="s">
        <v>27</v>
      </c>
      <c r="K2" s="4" t="s">
        <v>28</v>
      </c>
      <c r="L2" s="1">
        <v>2022</v>
      </c>
      <c r="M2" s="1">
        <v>2024</v>
      </c>
      <c r="N2" s="1" t="s">
        <v>29</v>
      </c>
      <c r="O2" s="3" t="s">
        <v>30</v>
      </c>
      <c r="P2" s="3" t="s">
        <v>31</v>
      </c>
      <c r="Q2" s="8" t="s">
        <v>198</v>
      </c>
      <c r="R2" s="3" t="s">
        <v>199</v>
      </c>
    </row>
    <row r="3" spans="1:18" s="1" customFormat="1" ht="210" x14ac:dyDescent="0.25">
      <c r="A3" s="5" t="s">
        <v>32</v>
      </c>
      <c r="B3" s="6" t="s">
        <v>33</v>
      </c>
      <c r="C3" s="6" t="s">
        <v>34</v>
      </c>
      <c r="D3" s="1" t="s">
        <v>35</v>
      </c>
      <c r="E3" s="1" t="s">
        <v>23</v>
      </c>
      <c r="F3" s="1">
        <v>17</v>
      </c>
      <c r="G3" s="3" t="s">
        <v>24</v>
      </c>
      <c r="H3" s="4" t="s">
        <v>36</v>
      </c>
      <c r="I3" s="4" t="s">
        <v>26</v>
      </c>
      <c r="J3" s="4" t="s">
        <v>27</v>
      </c>
      <c r="K3" s="4" t="s">
        <v>28</v>
      </c>
      <c r="L3" s="1">
        <v>2022</v>
      </c>
      <c r="M3" s="1">
        <v>2024</v>
      </c>
      <c r="N3" s="1" t="s">
        <v>29</v>
      </c>
      <c r="O3" s="3" t="s">
        <v>37</v>
      </c>
      <c r="P3" s="3" t="s">
        <v>31</v>
      </c>
      <c r="Q3" s="3" t="s">
        <v>38</v>
      </c>
      <c r="R3" s="3" t="s">
        <v>39</v>
      </c>
    </row>
    <row r="4" spans="1:18" s="1" customFormat="1" ht="375" x14ac:dyDescent="0.25">
      <c r="A4" s="9" t="s">
        <v>40</v>
      </c>
      <c r="B4" s="6" t="s">
        <v>41</v>
      </c>
      <c r="C4" s="6" t="s">
        <v>42</v>
      </c>
      <c r="D4" s="1" t="s">
        <v>43</v>
      </c>
      <c r="E4" s="1" t="s">
        <v>23</v>
      </c>
      <c r="F4" s="1">
        <v>26</v>
      </c>
      <c r="G4" s="3" t="s">
        <v>44</v>
      </c>
      <c r="H4" s="4" t="s">
        <v>45</v>
      </c>
      <c r="I4" s="4" t="s">
        <v>46</v>
      </c>
      <c r="J4" s="4" t="s">
        <v>47</v>
      </c>
      <c r="K4" s="4" t="s">
        <v>47</v>
      </c>
      <c r="L4" s="1">
        <v>2022</v>
      </c>
      <c r="M4" s="1">
        <v>2022</v>
      </c>
      <c r="N4" s="1" t="s">
        <v>48</v>
      </c>
      <c r="O4" s="3" t="s">
        <v>49</v>
      </c>
      <c r="P4" s="3" t="s">
        <v>50</v>
      </c>
      <c r="Q4" s="3" t="s">
        <v>200</v>
      </c>
      <c r="R4" s="3" t="s">
        <v>201</v>
      </c>
    </row>
    <row r="5" spans="1:18" s="1" customFormat="1" ht="409.5" x14ac:dyDescent="0.25">
      <c r="A5" s="5" t="s">
        <v>51</v>
      </c>
      <c r="B5" s="6" t="s">
        <v>52</v>
      </c>
      <c r="C5" s="6" t="s">
        <v>53</v>
      </c>
      <c r="D5" s="1" t="s">
        <v>54</v>
      </c>
      <c r="E5" s="1" t="s">
        <v>23</v>
      </c>
      <c r="F5" s="1">
        <v>13</v>
      </c>
      <c r="G5" s="3" t="s">
        <v>44</v>
      </c>
      <c r="H5" s="4" t="s">
        <v>55</v>
      </c>
      <c r="I5" s="4" t="s">
        <v>26</v>
      </c>
      <c r="J5" s="4" t="s">
        <v>47</v>
      </c>
      <c r="K5" s="4" t="s">
        <v>47</v>
      </c>
      <c r="L5" s="1">
        <v>2022</v>
      </c>
      <c r="M5" s="1">
        <v>2022</v>
      </c>
      <c r="N5" s="1" t="s">
        <v>48</v>
      </c>
      <c r="O5" s="3" t="s">
        <v>56</v>
      </c>
      <c r="P5" s="3" t="s">
        <v>57</v>
      </c>
      <c r="Q5" s="3" t="s">
        <v>58</v>
      </c>
      <c r="R5" s="3" t="s">
        <v>59</v>
      </c>
    </row>
    <row r="6" spans="1:18" s="1" customFormat="1" ht="409.5" x14ac:dyDescent="0.25">
      <c r="A6" s="5" t="s">
        <v>60</v>
      </c>
      <c r="B6" s="6" t="s">
        <v>61</v>
      </c>
      <c r="C6" s="6" t="s">
        <v>62</v>
      </c>
      <c r="D6" s="1" t="s">
        <v>63</v>
      </c>
      <c r="E6" s="1" t="s">
        <v>23</v>
      </c>
      <c r="F6" s="1">
        <v>13</v>
      </c>
      <c r="G6" s="3" t="s">
        <v>44</v>
      </c>
      <c r="H6" s="4" t="s">
        <v>55</v>
      </c>
      <c r="I6" s="4" t="s">
        <v>26</v>
      </c>
      <c r="J6" s="4" t="s">
        <v>47</v>
      </c>
      <c r="K6" s="4" t="s">
        <v>47</v>
      </c>
      <c r="L6" s="1">
        <v>2022</v>
      </c>
      <c r="M6" s="1">
        <v>2024</v>
      </c>
      <c r="N6" s="1" t="s">
        <v>64</v>
      </c>
      <c r="O6" s="3" t="s">
        <v>65</v>
      </c>
      <c r="P6" s="3" t="s">
        <v>66</v>
      </c>
      <c r="Q6" s="3" t="s">
        <v>67</v>
      </c>
      <c r="R6" s="3" t="s">
        <v>68</v>
      </c>
    </row>
    <row r="7" spans="1:18" s="1" customFormat="1" ht="409.5" x14ac:dyDescent="0.25">
      <c r="A7" s="5" t="s">
        <v>69</v>
      </c>
      <c r="B7" s="6" t="s">
        <v>70</v>
      </c>
      <c r="C7" s="6" t="s">
        <v>71</v>
      </c>
      <c r="D7" s="1" t="s">
        <v>63</v>
      </c>
      <c r="E7" s="1" t="s">
        <v>23</v>
      </c>
      <c r="F7" s="1">
        <v>10</v>
      </c>
      <c r="G7" s="3" t="s">
        <v>44</v>
      </c>
      <c r="H7" s="4" t="s">
        <v>55</v>
      </c>
      <c r="I7" s="4" t="s">
        <v>26</v>
      </c>
      <c r="J7" s="4" t="s">
        <v>47</v>
      </c>
      <c r="K7" s="4" t="s">
        <v>47</v>
      </c>
      <c r="L7" s="1">
        <v>2022</v>
      </c>
      <c r="M7" s="1">
        <v>2024</v>
      </c>
      <c r="N7" s="1" t="s">
        <v>64</v>
      </c>
      <c r="O7" s="3" t="s">
        <v>202</v>
      </c>
      <c r="P7" s="3" t="s">
        <v>72</v>
      </c>
      <c r="Q7" s="3" t="s">
        <v>73</v>
      </c>
      <c r="R7" s="8" t="s">
        <v>203</v>
      </c>
    </row>
    <row r="8" spans="1:18" s="1" customFormat="1" ht="409.5" x14ac:dyDescent="0.25">
      <c r="A8" s="5" t="s">
        <v>74</v>
      </c>
      <c r="B8" s="6" t="s">
        <v>75</v>
      </c>
      <c r="C8" s="6" t="s">
        <v>76</v>
      </c>
      <c r="D8" s="1" t="s">
        <v>77</v>
      </c>
      <c r="E8" s="1" t="s">
        <v>23</v>
      </c>
      <c r="F8" s="1">
        <v>10</v>
      </c>
      <c r="G8" s="3" t="s">
        <v>24</v>
      </c>
      <c r="H8" s="4" t="s">
        <v>78</v>
      </c>
      <c r="I8" s="4" t="s">
        <v>79</v>
      </c>
      <c r="J8" s="4" t="s">
        <v>47</v>
      </c>
      <c r="K8" s="4" t="s">
        <v>47</v>
      </c>
      <c r="L8" s="1">
        <v>2022</v>
      </c>
      <c r="M8" s="1">
        <v>2024</v>
      </c>
      <c r="N8" s="1" t="s">
        <v>29</v>
      </c>
      <c r="O8" s="3" t="s">
        <v>80</v>
      </c>
      <c r="P8" s="3" t="s">
        <v>204</v>
      </c>
      <c r="Q8" s="3" t="s">
        <v>81</v>
      </c>
      <c r="R8" s="3" t="s">
        <v>220</v>
      </c>
    </row>
    <row r="9" spans="1:18" s="1" customFormat="1" ht="409.5" x14ac:dyDescent="0.25">
      <c r="A9" s="5" t="s">
        <v>82</v>
      </c>
      <c r="B9" s="6" t="s">
        <v>83</v>
      </c>
      <c r="C9" s="6" t="s">
        <v>84</v>
      </c>
      <c r="D9" s="1" t="s">
        <v>77</v>
      </c>
      <c r="E9" s="1" t="s">
        <v>23</v>
      </c>
      <c r="F9" s="1">
        <v>6</v>
      </c>
      <c r="G9" s="3" t="s">
        <v>24</v>
      </c>
      <c r="H9" s="4" t="s">
        <v>85</v>
      </c>
      <c r="I9" s="4" t="s">
        <v>79</v>
      </c>
      <c r="J9" s="4" t="s">
        <v>47</v>
      </c>
      <c r="K9" s="4" t="s">
        <v>47</v>
      </c>
      <c r="L9" s="1">
        <v>2022</v>
      </c>
      <c r="M9" s="1">
        <v>2024</v>
      </c>
      <c r="N9" s="1" t="s">
        <v>29</v>
      </c>
      <c r="O9" s="3" t="s">
        <v>86</v>
      </c>
      <c r="P9" s="3" t="s">
        <v>87</v>
      </c>
      <c r="Q9" s="3" t="s">
        <v>88</v>
      </c>
      <c r="R9" s="3" t="s">
        <v>89</v>
      </c>
    </row>
    <row r="10" spans="1:18" s="1" customFormat="1" ht="409.5" x14ac:dyDescent="0.25">
      <c r="A10" s="5" t="s">
        <v>90</v>
      </c>
      <c r="B10" s="6" t="s">
        <v>91</v>
      </c>
      <c r="C10" s="6" t="s">
        <v>92</v>
      </c>
      <c r="D10" s="1" t="s">
        <v>77</v>
      </c>
      <c r="E10" s="1" t="s">
        <v>23</v>
      </c>
      <c r="F10" s="1">
        <v>25</v>
      </c>
      <c r="G10" s="3" t="s">
        <v>24</v>
      </c>
      <c r="H10" s="4" t="s">
        <v>93</v>
      </c>
      <c r="I10" s="4" t="s">
        <v>26</v>
      </c>
      <c r="J10" s="4" t="s">
        <v>47</v>
      </c>
      <c r="K10" s="4" t="s">
        <v>47</v>
      </c>
      <c r="L10" s="1">
        <v>2022</v>
      </c>
      <c r="M10" s="1">
        <v>2024</v>
      </c>
      <c r="N10" s="1" t="s">
        <v>29</v>
      </c>
      <c r="O10" s="3" t="s">
        <v>94</v>
      </c>
      <c r="P10" s="3" t="s">
        <v>94</v>
      </c>
      <c r="Q10" s="3" t="s">
        <v>95</v>
      </c>
      <c r="R10" s="3" t="s">
        <v>96</v>
      </c>
    </row>
    <row r="11" spans="1:18" s="1" customFormat="1" ht="409.5" x14ac:dyDescent="0.25">
      <c r="A11" s="5" t="s">
        <v>97</v>
      </c>
      <c r="B11" s="6" t="s">
        <v>98</v>
      </c>
      <c r="C11" s="6" t="s">
        <v>99</v>
      </c>
      <c r="D11" s="1" t="s">
        <v>77</v>
      </c>
      <c r="E11" s="1" t="s">
        <v>23</v>
      </c>
      <c r="F11" s="1">
        <v>17</v>
      </c>
      <c r="G11" s="3" t="s">
        <v>24</v>
      </c>
      <c r="H11" s="4" t="s">
        <v>100</v>
      </c>
      <c r="I11" s="4" t="s">
        <v>26</v>
      </c>
      <c r="J11" s="4" t="s">
        <v>47</v>
      </c>
      <c r="K11" s="4" t="s">
        <v>47</v>
      </c>
      <c r="L11" s="1">
        <v>2022</v>
      </c>
      <c r="M11" s="1">
        <v>2024</v>
      </c>
      <c r="N11" s="1" t="s">
        <v>29</v>
      </c>
      <c r="O11" s="3" t="s">
        <v>221</v>
      </c>
      <c r="P11" s="3" t="s">
        <v>101</v>
      </c>
      <c r="Q11" s="3" t="s">
        <v>102</v>
      </c>
      <c r="R11" s="3" t="s">
        <v>103</v>
      </c>
    </row>
    <row r="12" spans="1:18" s="1" customFormat="1" ht="409.5" x14ac:dyDescent="0.25">
      <c r="A12" s="5" t="s">
        <v>104</v>
      </c>
      <c r="B12" s="6" t="s">
        <v>105</v>
      </c>
      <c r="C12" s="6" t="s">
        <v>106</v>
      </c>
      <c r="D12" s="1" t="s">
        <v>77</v>
      </c>
      <c r="E12" s="1" t="s">
        <v>23</v>
      </c>
      <c r="F12" s="1">
        <v>13</v>
      </c>
      <c r="G12" s="3" t="s">
        <v>24</v>
      </c>
      <c r="H12" s="4" t="s">
        <v>107</v>
      </c>
      <c r="I12" s="4" t="s">
        <v>26</v>
      </c>
      <c r="J12" s="4" t="s">
        <v>47</v>
      </c>
      <c r="K12" s="4" t="s">
        <v>47</v>
      </c>
      <c r="L12" s="1">
        <v>2022</v>
      </c>
      <c r="M12" s="1">
        <v>2024</v>
      </c>
      <c r="N12" s="1" t="s">
        <v>29</v>
      </c>
      <c r="O12" s="3" t="s">
        <v>108</v>
      </c>
      <c r="P12" s="3" t="s">
        <v>109</v>
      </c>
      <c r="Q12" s="3" t="s">
        <v>110</v>
      </c>
      <c r="R12" s="3" t="s">
        <v>111</v>
      </c>
    </row>
    <row r="13" spans="1:18" s="1" customFormat="1" ht="409.5" x14ac:dyDescent="0.25">
      <c r="A13" s="9" t="s">
        <v>223</v>
      </c>
      <c r="B13" s="6" t="s">
        <v>112</v>
      </c>
      <c r="C13" s="6" t="s">
        <v>113</v>
      </c>
      <c r="D13" s="1" t="s">
        <v>77</v>
      </c>
      <c r="E13" s="1" t="s">
        <v>23</v>
      </c>
      <c r="F13" s="1">
        <v>9</v>
      </c>
      <c r="G13" s="3" t="s">
        <v>24</v>
      </c>
      <c r="H13" s="4" t="s">
        <v>114</v>
      </c>
      <c r="I13" s="4" t="s">
        <v>46</v>
      </c>
      <c r="J13" s="4" t="s">
        <v>47</v>
      </c>
      <c r="K13" s="4" t="s">
        <v>47</v>
      </c>
      <c r="L13" s="1">
        <v>2022</v>
      </c>
      <c r="M13" s="1">
        <v>2024</v>
      </c>
      <c r="N13" s="1" t="s">
        <v>29</v>
      </c>
      <c r="O13" s="3" t="s">
        <v>222</v>
      </c>
      <c r="P13" s="3" t="s">
        <v>205</v>
      </c>
      <c r="Q13" s="3" t="s">
        <v>206</v>
      </c>
      <c r="R13" s="3" t="s">
        <v>207</v>
      </c>
    </row>
    <row r="14" spans="1:18" s="1" customFormat="1" ht="409.5" x14ac:dyDescent="0.25">
      <c r="A14" s="9" t="s">
        <v>115</v>
      </c>
      <c r="B14" s="6" t="s">
        <v>116</v>
      </c>
      <c r="C14" s="6" t="s">
        <v>117</v>
      </c>
      <c r="D14" s="1" t="s">
        <v>77</v>
      </c>
      <c r="E14" s="1" t="s">
        <v>23</v>
      </c>
      <c r="F14" s="1">
        <v>14</v>
      </c>
      <c r="G14" s="3" t="s">
        <v>24</v>
      </c>
      <c r="H14" s="4" t="s">
        <v>118</v>
      </c>
      <c r="I14" s="4" t="s">
        <v>79</v>
      </c>
      <c r="J14" s="4" t="s">
        <v>47</v>
      </c>
      <c r="K14" s="4" t="s">
        <v>47</v>
      </c>
      <c r="L14" s="1">
        <v>2022</v>
      </c>
      <c r="M14" s="1">
        <v>2024</v>
      </c>
      <c r="N14" s="1" t="s">
        <v>29</v>
      </c>
      <c r="O14" s="3" t="s">
        <v>208</v>
      </c>
      <c r="P14" s="3" t="s">
        <v>119</v>
      </c>
      <c r="Q14" s="3" t="s">
        <v>120</v>
      </c>
      <c r="R14" s="3" t="s">
        <v>209</v>
      </c>
    </row>
    <row r="15" spans="1:18" s="1" customFormat="1" ht="409.5" x14ac:dyDescent="0.25">
      <c r="A15" s="5" t="s">
        <v>121</v>
      </c>
      <c r="B15" s="6" t="s">
        <v>122</v>
      </c>
      <c r="C15" s="6" t="s">
        <v>123</v>
      </c>
      <c r="D15" s="1" t="s">
        <v>77</v>
      </c>
      <c r="E15" s="1" t="s">
        <v>23</v>
      </c>
      <c r="F15" s="1">
        <v>8</v>
      </c>
      <c r="G15" s="3" t="s">
        <v>24</v>
      </c>
      <c r="H15" s="4" t="s">
        <v>124</v>
      </c>
      <c r="I15" s="4" t="s">
        <v>46</v>
      </c>
      <c r="J15" s="4" t="s">
        <v>47</v>
      </c>
      <c r="K15" s="4" t="s">
        <v>47</v>
      </c>
      <c r="L15" s="1">
        <v>2022</v>
      </c>
      <c r="M15" s="1">
        <v>2024</v>
      </c>
      <c r="N15" s="1" t="s">
        <v>29</v>
      </c>
      <c r="O15" s="3" t="s">
        <v>125</v>
      </c>
      <c r="P15" s="3" t="s">
        <v>126</v>
      </c>
      <c r="Q15" s="3" t="s">
        <v>127</v>
      </c>
      <c r="R15" s="3" t="s">
        <v>128</v>
      </c>
    </row>
    <row r="16" spans="1:18" s="1" customFormat="1" ht="409.5" x14ac:dyDescent="0.25">
      <c r="A16" s="5" t="s">
        <v>129</v>
      </c>
      <c r="B16" s="6" t="s">
        <v>130</v>
      </c>
      <c r="C16" s="6" t="s">
        <v>131</v>
      </c>
      <c r="D16" s="1" t="s">
        <v>77</v>
      </c>
      <c r="E16" s="1" t="s">
        <v>23</v>
      </c>
      <c r="F16" s="1">
        <v>13</v>
      </c>
      <c r="G16" s="3" t="s">
        <v>24</v>
      </c>
      <c r="H16" s="4" t="s">
        <v>132</v>
      </c>
      <c r="I16" s="4" t="s">
        <v>79</v>
      </c>
      <c r="J16" s="4" t="s">
        <v>47</v>
      </c>
      <c r="K16" s="4" t="s">
        <v>47</v>
      </c>
      <c r="L16" s="1">
        <v>2022</v>
      </c>
      <c r="M16" s="1">
        <v>2024</v>
      </c>
      <c r="N16" s="1" t="s">
        <v>29</v>
      </c>
      <c r="O16" s="3" t="s">
        <v>133</v>
      </c>
      <c r="P16" s="3" t="s">
        <v>134</v>
      </c>
      <c r="Q16" s="3" t="s">
        <v>135</v>
      </c>
      <c r="R16" s="3" t="s">
        <v>136</v>
      </c>
    </row>
    <row r="17" spans="1:18" s="1" customFormat="1" ht="409.5" x14ac:dyDescent="0.25">
      <c r="A17" s="9" t="s">
        <v>137</v>
      </c>
      <c r="B17" s="6" t="s">
        <v>138</v>
      </c>
      <c r="C17" s="6" t="s">
        <v>139</v>
      </c>
      <c r="D17" s="1" t="s">
        <v>77</v>
      </c>
      <c r="E17" s="1" t="s">
        <v>23</v>
      </c>
      <c r="F17" s="1">
        <v>13</v>
      </c>
      <c r="G17" s="3" t="s">
        <v>24</v>
      </c>
      <c r="H17" s="4" t="s">
        <v>140</v>
      </c>
      <c r="I17" s="4" t="s">
        <v>79</v>
      </c>
      <c r="J17" s="4" t="s">
        <v>47</v>
      </c>
      <c r="K17" s="4" t="s">
        <v>47</v>
      </c>
      <c r="L17" s="1">
        <v>2022</v>
      </c>
      <c r="M17" s="1">
        <v>2024</v>
      </c>
      <c r="N17" s="1" t="s">
        <v>29</v>
      </c>
      <c r="O17" s="3" t="s">
        <v>141</v>
      </c>
      <c r="P17" s="3" t="s">
        <v>142</v>
      </c>
      <c r="Q17" s="3" t="s">
        <v>143</v>
      </c>
      <c r="R17" s="3" t="s">
        <v>219</v>
      </c>
    </row>
    <row r="18" spans="1:18" s="1" customFormat="1" ht="409.5" x14ac:dyDescent="0.25">
      <c r="A18" s="5" t="s">
        <v>144</v>
      </c>
      <c r="B18" s="6" t="s">
        <v>145</v>
      </c>
      <c r="C18" s="6" t="s">
        <v>146</v>
      </c>
      <c r="D18" s="1" t="s">
        <v>77</v>
      </c>
      <c r="E18" s="1" t="s">
        <v>23</v>
      </c>
      <c r="F18" s="1">
        <v>9</v>
      </c>
      <c r="G18" s="3" t="s">
        <v>24</v>
      </c>
      <c r="H18" s="4" t="s">
        <v>147</v>
      </c>
      <c r="I18" s="4" t="s">
        <v>26</v>
      </c>
      <c r="J18" s="4" t="s">
        <v>47</v>
      </c>
      <c r="K18" s="4" t="s">
        <v>47</v>
      </c>
      <c r="L18" s="1">
        <v>2022</v>
      </c>
      <c r="M18" s="1">
        <v>2024</v>
      </c>
      <c r="N18" s="1" t="s">
        <v>29</v>
      </c>
      <c r="O18" s="3" t="s">
        <v>148</v>
      </c>
      <c r="P18" s="3" t="s">
        <v>149</v>
      </c>
      <c r="Q18" s="3" t="s">
        <v>150</v>
      </c>
      <c r="R18" s="3" t="s">
        <v>151</v>
      </c>
    </row>
    <row r="19" spans="1:18" s="1" customFormat="1" ht="409.5" x14ac:dyDescent="0.25">
      <c r="A19" s="5" t="s">
        <v>152</v>
      </c>
      <c r="B19" s="6" t="s">
        <v>153</v>
      </c>
      <c r="C19" s="6" t="s">
        <v>154</v>
      </c>
      <c r="D19" s="1" t="s">
        <v>77</v>
      </c>
      <c r="E19" s="1" t="s">
        <v>23</v>
      </c>
      <c r="F19" s="1">
        <v>4</v>
      </c>
      <c r="G19" s="3" t="s">
        <v>24</v>
      </c>
      <c r="H19" s="4" t="s">
        <v>114</v>
      </c>
      <c r="I19" s="4" t="s">
        <v>46</v>
      </c>
      <c r="J19" s="4" t="s">
        <v>47</v>
      </c>
      <c r="K19" s="4" t="s">
        <v>47</v>
      </c>
      <c r="L19" s="1">
        <v>2022</v>
      </c>
      <c r="M19" s="1">
        <v>2024</v>
      </c>
      <c r="N19" s="1" t="s">
        <v>29</v>
      </c>
      <c r="O19" s="3" t="s">
        <v>155</v>
      </c>
      <c r="P19" s="3" t="s">
        <v>156</v>
      </c>
      <c r="Q19" s="3" t="s">
        <v>157</v>
      </c>
      <c r="R19" s="3" t="s">
        <v>158</v>
      </c>
    </row>
    <row r="20" spans="1:18" s="1" customFormat="1" ht="409.5" x14ac:dyDescent="0.25">
      <c r="A20" s="5" t="s">
        <v>159</v>
      </c>
      <c r="B20" s="6" t="s">
        <v>160</v>
      </c>
      <c r="C20" s="6" t="s">
        <v>161</v>
      </c>
      <c r="D20" s="1" t="s">
        <v>77</v>
      </c>
      <c r="E20" s="1" t="s">
        <v>23</v>
      </c>
      <c r="F20" s="1">
        <v>10</v>
      </c>
      <c r="G20" s="3" t="s">
        <v>24</v>
      </c>
      <c r="H20" s="4" t="s">
        <v>162</v>
      </c>
      <c r="I20" s="4" t="s">
        <v>26</v>
      </c>
      <c r="J20" s="4" t="s">
        <v>47</v>
      </c>
      <c r="K20" s="4" t="s">
        <v>47</v>
      </c>
      <c r="L20" s="1">
        <v>2022</v>
      </c>
      <c r="M20" s="1">
        <v>2024</v>
      </c>
      <c r="N20" s="1" t="s">
        <v>29</v>
      </c>
      <c r="O20" s="3" t="s">
        <v>163</v>
      </c>
      <c r="P20" s="3" t="s">
        <v>164</v>
      </c>
      <c r="Q20" s="3" t="s">
        <v>165</v>
      </c>
      <c r="R20" s="3" t="s">
        <v>166</v>
      </c>
    </row>
    <row r="21" spans="1:18" s="1" customFormat="1" ht="409.5" x14ac:dyDescent="0.25">
      <c r="A21" s="9" t="s">
        <v>212</v>
      </c>
      <c r="B21" s="6" t="s">
        <v>167</v>
      </c>
      <c r="C21" s="6" t="s">
        <v>168</v>
      </c>
      <c r="D21" s="1" t="s">
        <v>77</v>
      </c>
      <c r="E21" s="1" t="s">
        <v>23</v>
      </c>
      <c r="F21" s="1">
        <v>13</v>
      </c>
      <c r="G21" s="3" t="s">
        <v>24</v>
      </c>
      <c r="H21" s="4" t="s">
        <v>169</v>
      </c>
      <c r="I21" s="4" t="s">
        <v>46</v>
      </c>
      <c r="J21" s="4" t="s">
        <v>47</v>
      </c>
      <c r="K21" s="4" t="s">
        <v>47</v>
      </c>
      <c r="L21" s="1">
        <v>2022</v>
      </c>
      <c r="M21" s="1">
        <v>2024</v>
      </c>
      <c r="N21" s="1" t="s">
        <v>29</v>
      </c>
      <c r="O21" s="3" t="s">
        <v>170</v>
      </c>
      <c r="P21" s="3" t="s">
        <v>171</v>
      </c>
      <c r="Q21" s="8" t="s">
        <v>210</v>
      </c>
      <c r="R21" s="3" t="s">
        <v>172</v>
      </c>
    </row>
    <row r="22" spans="1:18" s="1" customFormat="1" ht="409.5" x14ac:dyDescent="0.25">
      <c r="A22" s="5" t="s">
        <v>211</v>
      </c>
      <c r="B22" s="6" t="s">
        <v>173</v>
      </c>
      <c r="C22" s="6" t="s">
        <v>174</v>
      </c>
      <c r="D22" s="1" t="s">
        <v>77</v>
      </c>
      <c r="E22" s="1" t="s">
        <v>23</v>
      </c>
      <c r="F22" s="1">
        <v>11</v>
      </c>
      <c r="G22" s="3" t="s">
        <v>24</v>
      </c>
      <c r="H22" s="4" t="s">
        <v>175</v>
      </c>
      <c r="I22" s="4" t="s">
        <v>26</v>
      </c>
      <c r="J22" s="4" t="s">
        <v>47</v>
      </c>
      <c r="K22" s="4" t="s">
        <v>47</v>
      </c>
      <c r="L22" s="1">
        <v>2022</v>
      </c>
      <c r="M22" s="1">
        <v>2024</v>
      </c>
      <c r="N22" s="1" t="s">
        <v>29</v>
      </c>
      <c r="O22" s="3" t="s">
        <v>176</v>
      </c>
      <c r="P22" s="3" t="s">
        <v>213</v>
      </c>
      <c r="Q22" s="3" t="s">
        <v>177</v>
      </c>
      <c r="R22" s="3" t="s">
        <v>178</v>
      </c>
    </row>
    <row r="23" spans="1:18" s="1" customFormat="1" ht="409.5" x14ac:dyDescent="0.25">
      <c r="A23" s="5" t="s">
        <v>179</v>
      </c>
      <c r="B23" s="6" t="s">
        <v>180</v>
      </c>
      <c r="C23" s="6" t="s">
        <v>181</v>
      </c>
      <c r="D23" s="1" t="s">
        <v>77</v>
      </c>
      <c r="E23" s="1" t="s">
        <v>23</v>
      </c>
      <c r="F23" s="1">
        <v>14</v>
      </c>
      <c r="G23" s="3" t="s">
        <v>24</v>
      </c>
      <c r="H23" s="4" t="s">
        <v>182</v>
      </c>
      <c r="I23" s="4" t="s">
        <v>79</v>
      </c>
      <c r="J23" s="4" t="s">
        <v>47</v>
      </c>
      <c r="K23" s="4" t="s">
        <v>47</v>
      </c>
      <c r="L23" s="1">
        <v>2022</v>
      </c>
      <c r="M23" s="1">
        <v>2024</v>
      </c>
      <c r="N23" s="1" t="s">
        <v>29</v>
      </c>
      <c r="O23" s="3" t="s">
        <v>197</v>
      </c>
      <c r="P23" s="3" t="s">
        <v>183</v>
      </c>
      <c r="Q23" s="3" t="s">
        <v>218</v>
      </c>
      <c r="R23" s="3" t="s">
        <v>217</v>
      </c>
    </row>
    <row r="24" spans="1:18" s="1" customFormat="1" ht="409.5" x14ac:dyDescent="0.25">
      <c r="A24" s="5" t="s">
        <v>215</v>
      </c>
      <c r="B24" s="6" t="s">
        <v>184</v>
      </c>
      <c r="C24" s="6" t="s">
        <v>185</v>
      </c>
      <c r="D24" s="1" t="s">
        <v>77</v>
      </c>
      <c r="E24" s="1" t="s">
        <v>23</v>
      </c>
      <c r="F24" s="1">
        <v>20</v>
      </c>
      <c r="G24" s="3" t="s">
        <v>24</v>
      </c>
      <c r="H24" s="4" t="s">
        <v>186</v>
      </c>
      <c r="I24" s="4" t="s">
        <v>26</v>
      </c>
      <c r="J24" s="4" t="s">
        <v>47</v>
      </c>
      <c r="K24" s="4" t="s">
        <v>47</v>
      </c>
      <c r="L24" s="1">
        <v>2022</v>
      </c>
      <c r="M24" s="1">
        <v>2024</v>
      </c>
      <c r="N24" s="1" t="s">
        <v>29</v>
      </c>
      <c r="O24" s="3" t="s">
        <v>187</v>
      </c>
      <c r="P24" s="3" t="s">
        <v>188</v>
      </c>
      <c r="Q24" s="8" t="s">
        <v>214</v>
      </c>
      <c r="R24" s="3" t="s">
        <v>216</v>
      </c>
    </row>
    <row r="25" spans="1:18" s="1" customFormat="1" ht="409.5" x14ac:dyDescent="0.25">
      <c r="A25" s="5" t="s">
        <v>189</v>
      </c>
      <c r="B25" s="6" t="s">
        <v>190</v>
      </c>
      <c r="C25" s="6" t="s">
        <v>191</v>
      </c>
      <c r="D25" s="1" t="s">
        <v>77</v>
      </c>
      <c r="E25" s="1" t="s">
        <v>23</v>
      </c>
      <c r="F25" s="1">
        <v>6</v>
      </c>
      <c r="G25" s="3" t="s">
        <v>24</v>
      </c>
      <c r="H25" s="4" t="s">
        <v>192</v>
      </c>
      <c r="I25" s="4" t="s">
        <v>26</v>
      </c>
      <c r="J25" s="4" t="s">
        <v>47</v>
      </c>
      <c r="K25" s="4" t="s">
        <v>47</v>
      </c>
      <c r="L25" s="1">
        <v>2022</v>
      </c>
      <c r="M25" s="1">
        <v>2024</v>
      </c>
      <c r="N25" s="1" t="s">
        <v>29</v>
      </c>
      <c r="O25" s="3" t="s">
        <v>193</v>
      </c>
      <c r="P25" s="3" t="s">
        <v>194</v>
      </c>
      <c r="Q25" s="3" t="s">
        <v>195</v>
      </c>
      <c r="R25" s="3" t="s">
        <v>196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ИЯФ 2022 ЕГИСУ НИОКР  на 22 (2</vt:lpstr>
      <vt:lpstr>ИЯФ 2022 ЕГИСУ НИОКР  на 22-24</vt:lpstr>
      <vt:lpstr>'ИЯФ 2022 ЕГИСУ НИОКР  на 22 (2'!Заголовки_для_печати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V. Demianova</dc:creator>
  <cp:lastModifiedBy>BINP User</cp:lastModifiedBy>
  <cp:lastPrinted>2022-07-14T04:38:58Z</cp:lastPrinted>
  <dcterms:created xsi:type="dcterms:W3CDTF">2022-06-09T08:02:01Z</dcterms:created>
  <dcterms:modified xsi:type="dcterms:W3CDTF">2022-09-20T16:53:01Z</dcterms:modified>
</cp:coreProperties>
</file>